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სატენდერო'!$A$6:$G$485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6" i="42" l="1"/>
  <c r="F478" i="42"/>
  <c r="F477" i="42"/>
  <c r="F476" i="42"/>
  <c r="F475" i="42"/>
  <c r="F474" i="42"/>
  <c r="F473" i="42"/>
  <c r="F472" i="42"/>
  <c r="F471" i="42"/>
  <c r="F470" i="42"/>
  <c r="F469" i="42"/>
  <c r="F468" i="42"/>
  <c r="F467" i="42"/>
  <c r="F466" i="42"/>
  <c r="F465" i="42"/>
  <c r="F464" i="42"/>
  <c r="F463" i="42"/>
  <c r="F462" i="42"/>
  <c r="F461" i="42"/>
  <c r="F460" i="42"/>
  <c r="F459" i="42"/>
  <c r="F458" i="42"/>
  <c r="F457" i="42"/>
  <c r="F456" i="42"/>
  <c r="F455" i="42"/>
  <c r="F454" i="42"/>
  <c r="F453" i="42"/>
  <c r="F452" i="42"/>
  <c r="F451" i="42"/>
  <c r="F450" i="42"/>
  <c r="F449" i="42"/>
  <c r="F448" i="42"/>
  <c r="F447" i="42"/>
  <c r="F446" i="42"/>
  <c r="F445" i="42"/>
  <c r="F444" i="42"/>
  <c r="F443" i="42"/>
  <c r="F442" i="42"/>
  <c r="F441" i="42"/>
  <c r="F440" i="42"/>
  <c r="F439" i="42"/>
  <c r="F438" i="42"/>
  <c r="F437" i="42"/>
  <c r="F436" i="42"/>
  <c r="F435" i="42"/>
  <c r="F434" i="42"/>
  <c r="F433" i="42"/>
  <c r="F432" i="42"/>
  <c r="F431" i="42"/>
  <c r="F430" i="42"/>
  <c r="F429" i="42"/>
  <c r="F428" i="42"/>
  <c r="F427" i="42"/>
  <c r="F426" i="42"/>
  <c r="F425" i="42"/>
  <c r="F424" i="42"/>
  <c r="F423" i="42"/>
  <c r="F422" i="42"/>
  <c r="F421" i="42"/>
  <c r="F420" i="42"/>
  <c r="F419" i="42"/>
  <c r="F418" i="42"/>
  <c r="F417" i="42"/>
  <c r="F416" i="42"/>
  <c r="F415" i="42"/>
  <c r="F414" i="42"/>
  <c r="F413" i="42"/>
  <c r="F412" i="42"/>
  <c r="F411" i="42"/>
  <c r="F410" i="42"/>
  <c r="F409" i="42"/>
  <c r="F408" i="42"/>
  <c r="F407" i="42"/>
  <c r="F406" i="42"/>
  <c r="F405" i="42"/>
  <c r="F404" i="42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8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6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6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9" i="42"/>
  <c r="F257" i="42"/>
  <c r="F256" i="42"/>
  <c r="F255" i="42"/>
  <c r="F254" i="42"/>
  <c r="F253" i="42"/>
  <c r="F252" i="42"/>
  <c r="D251" i="42"/>
  <c r="F251" i="42" s="1"/>
  <c r="F250" i="42"/>
  <c r="F249" i="42"/>
  <c r="F248" i="42"/>
  <c r="D247" i="42"/>
  <c r="F247" i="42" s="1"/>
  <c r="F246" i="42"/>
  <c r="F245" i="42"/>
  <c r="F244" i="42"/>
  <c r="F243" i="42"/>
  <c r="F242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4" i="42"/>
  <c r="F213" i="42"/>
  <c r="F212" i="42"/>
  <c r="F211" i="42"/>
  <c r="F210" i="42"/>
  <c r="F209" i="42"/>
  <c r="F208" i="42"/>
  <c r="F207" i="42"/>
  <c r="F206" i="42"/>
  <c r="F204" i="42"/>
  <c r="F203" i="42"/>
  <c r="F202" i="42"/>
  <c r="F201" i="42"/>
  <c r="F200" i="42"/>
  <c r="F199" i="42"/>
  <c r="F198" i="42"/>
  <c r="F197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479" i="42" l="1"/>
  <c r="F481" i="42" s="1"/>
  <c r="F483" i="42" s="1"/>
  <c r="F484" i="42" l="1"/>
  <c r="F485" i="42" s="1"/>
</calcChain>
</file>

<file path=xl/sharedStrings.xml><?xml version="1.0" encoding="utf-8"?>
<sst xmlns="http://schemas.openxmlformats.org/spreadsheetml/2006/main" count="1878" uniqueCount="677">
  <si>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</si>
  <si>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</si>
  <si>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</si>
  <si>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</si>
  <si>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</si>
  <si>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</si>
  <si>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</si>
  <si>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</si>
  <si>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</si>
  <si>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</si>
  <si>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</si>
  <si>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</si>
  <si>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</si>
  <si>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</si>
  <si>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კომპ.</t>
  </si>
  <si>
    <t>ელეტროენერგიის ხარჯი აგრეგატის გამოცდისათვის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</si>
  <si>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</si>
  <si>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</si>
  <si>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</si>
  <si>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</si>
  <si>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</si>
  <si>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</si>
  <si>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</si>
  <si>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</si>
  <si>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</si>
  <si>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</si>
  <si>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</si>
  <si>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</si>
  <si>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</si>
  <si>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</si>
  <si>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</si>
  <si>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</si>
  <si>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</si>
  <si>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</si>
  <si>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</si>
  <si>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</si>
  <si>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</si>
  <si>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</si>
  <si>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</si>
  <si>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</si>
  <si>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</si>
  <si>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</si>
  <si>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</si>
  <si>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</si>
  <si>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</si>
  <si>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</si>
  <si>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</si>
  <si>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</si>
  <si>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</si>
  <si>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</si>
  <si>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</si>
  <si>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</si>
  <si>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</si>
  <si>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</si>
  <si>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</si>
  <si>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</si>
  <si>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</si>
  <si>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</si>
  <si>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</si>
  <si>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</si>
  <si>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</si>
  <si>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</si>
  <si>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</si>
  <si>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</si>
  <si>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</si>
  <si>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</si>
  <si>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</si>
  <si>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</si>
  <si>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</si>
  <si>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26-1</t>
  </si>
  <si>
    <t>27-1</t>
  </si>
  <si>
    <t>28-1</t>
  </si>
  <si>
    <t>29-1</t>
  </si>
  <si>
    <t>31-1</t>
  </si>
  <si>
    <t>32-1</t>
  </si>
  <si>
    <t>35-1</t>
  </si>
  <si>
    <t>36-1</t>
  </si>
  <si>
    <t>37-1</t>
  </si>
  <si>
    <t>40-1</t>
  </si>
  <si>
    <t>41-1</t>
  </si>
  <si>
    <t>42-1</t>
  </si>
  <si>
    <t>43-1</t>
  </si>
  <si>
    <t>25-1</t>
  </si>
  <si>
    <t>7-1</t>
  </si>
  <si>
    <t>8-1</t>
  </si>
  <si>
    <t>6-1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</si>
  <si>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</si>
  <si>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</si>
  <si>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</si>
  <si>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</si>
  <si>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</si>
  <si>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</si>
  <si>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</si>
  <si>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</si>
  <si>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</si>
  <si>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</si>
  <si>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</si>
  <si>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</si>
  <si>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</si>
  <si>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</si>
  <si>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კვტ.სთ.</t>
  </si>
  <si>
    <t>თუჯის d=250 PN10 ურდული</t>
  </si>
  <si>
    <t>1-1</t>
  </si>
  <si>
    <t>1. წყალმიმწოდი (შემწოვი) მილდენის მოწყობა</t>
  </si>
  <si>
    <t>ჩასატანებელი ჩდ-2 დეტალების შეძენა, მოწყობა (2 ცალი)</t>
  </si>
  <si>
    <t>იატაკზე მოჭიმვის მოწყობა ქვიშა-ცემენტის ხსნარით, სისქით 5 სმ</t>
  </si>
  <si>
    <t>ტუმბოს საძირკვლის ზედაპირების მორკინვა</t>
  </si>
  <si>
    <t>ჭერის დაშპაკვლა და შეღებვა წყალემულსიის საღებავით</t>
  </si>
  <si>
    <t>34-1</t>
  </si>
  <si>
    <t>შენობის სახურავის ფასადზე გამოწეული კონსტრუქციების (პარაპეტის ჩათვლით) დაშპაკვლა და შეღებვა ფასადის საღებავით</t>
  </si>
  <si>
    <t>სახურავზე ბეტონის ბლოკებით პარაპეტის მოწყობა 40X20X20 სმ</t>
  </si>
  <si>
    <t>სახურავზე 2 ფენა ლინოკრომის მოწყობა</t>
  </si>
  <si>
    <t>45</t>
  </si>
  <si>
    <t>45-1</t>
  </si>
  <si>
    <t>46</t>
  </si>
  <si>
    <t>46-1</t>
  </si>
  <si>
    <t>47</t>
  </si>
  <si>
    <t>შენობის გარშემო სარინელის ქვეშ ქვიშა-ხრეშის 10 სმ ფენის მოწყობა</t>
  </si>
  <si>
    <t>49-1</t>
  </si>
  <si>
    <t>50-1</t>
  </si>
  <si>
    <t>ტექნოლოგიური სამონტაჟო სამუშაოები</t>
  </si>
  <si>
    <t>4</t>
  </si>
  <si>
    <t>2. დაერთების ჭის მოწყობა</t>
  </si>
  <si>
    <t>51</t>
  </si>
  <si>
    <t>51-1</t>
  </si>
  <si>
    <t>54</t>
  </si>
  <si>
    <t>54-1</t>
  </si>
  <si>
    <t>3. ფილტრის ჭის მოწყობა</t>
  </si>
  <si>
    <t>48</t>
  </si>
  <si>
    <t>49</t>
  </si>
  <si>
    <t>50</t>
  </si>
  <si>
    <t>ფილტრი D=250 მმ</t>
  </si>
  <si>
    <t>52</t>
  </si>
  <si>
    <t>52-1</t>
  </si>
  <si>
    <t>53</t>
  </si>
  <si>
    <t>53-1</t>
  </si>
  <si>
    <t>1. წნევიანი მილდენის მოწყობა</t>
  </si>
  <si>
    <t>პოლიეთილენის მილი PE 100 SDR 11 PN16 d=315 მმ</t>
  </si>
  <si>
    <t>ფოლადის სამკაპი d=300x300 მმ</t>
  </si>
  <si>
    <t xml:space="preserve"> შედუღ. რაოდ.</t>
  </si>
  <si>
    <t>22-2</t>
  </si>
  <si>
    <t>წყალსადენის პოლიეთილენის მილის შეძენა, მონტაჟი- PE 100 SDR 11 PN 16 d=160 მმ</t>
  </si>
  <si>
    <t>პოლიეთილენის მილი PE 100 SDR 11 PN 16 d=160 მმ</t>
  </si>
  <si>
    <t>პოლიეთილენის მილი PE 100 SDR 11 PN 16 d=63 მმ</t>
  </si>
  <si>
    <t>55-1</t>
  </si>
  <si>
    <t>56-1</t>
  </si>
  <si>
    <t>57</t>
  </si>
  <si>
    <t>57-1</t>
  </si>
  <si>
    <t>58-1</t>
  </si>
  <si>
    <t>59</t>
  </si>
  <si>
    <t>59-1</t>
  </si>
  <si>
    <t>60</t>
  </si>
  <si>
    <t>60-1</t>
  </si>
  <si>
    <t>61-1</t>
  </si>
  <si>
    <t>62-1</t>
  </si>
  <si>
    <t>63-1</t>
  </si>
  <si>
    <t>თუჯის d=100 მმ PN16 ურდული</t>
  </si>
  <si>
    <t>64</t>
  </si>
  <si>
    <t>ჩასაკეთებელი დეტალის d=300 მმ PN16 შეძენა და მოწყობა (2 ცალი)</t>
  </si>
  <si>
    <t>65-1</t>
  </si>
  <si>
    <t>ფოლადის ჩასაკეთებელი d=300 მმ PN16</t>
  </si>
  <si>
    <t>ჩასაკეთებელი დეტალის d=150 მმ PN16 შეძენა და მოწყობა (4 ცალი)</t>
  </si>
  <si>
    <t>66-1</t>
  </si>
  <si>
    <t>ჩასაკეთებელი დეტალი d=150 მმ PN16</t>
  </si>
  <si>
    <t>67-1</t>
  </si>
  <si>
    <t>68-1</t>
  </si>
  <si>
    <t>69-1</t>
  </si>
  <si>
    <t>70-1</t>
  </si>
  <si>
    <t>71</t>
  </si>
  <si>
    <t>71-1</t>
  </si>
  <si>
    <t>72</t>
  </si>
  <si>
    <t>72-1</t>
  </si>
  <si>
    <t>73</t>
  </si>
  <si>
    <t>73-1</t>
  </si>
  <si>
    <t>74</t>
  </si>
  <si>
    <t>74-1</t>
  </si>
  <si>
    <t>75</t>
  </si>
  <si>
    <t>75-1</t>
  </si>
  <si>
    <t>ფილტრის შეძენა და მოწყობა 
d=150 მმ</t>
  </si>
  <si>
    <t>76-1</t>
  </si>
  <si>
    <t>ფილტრი d=150 მმ</t>
  </si>
  <si>
    <t>ფილტრის შეძენა და მოწყობა 
d=50 მმ</t>
  </si>
  <si>
    <t>77-1</t>
  </si>
  <si>
    <t>ფილტრი d=50 მმ</t>
  </si>
  <si>
    <t>78-1</t>
  </si>
  <si>
    <t>წნევის რეგულატორის d=150 მმ PN16 მოწყობა</t>
  </si>
  <si>
    <t>79-1</t>
  </si>
  <si>
    <t>წნევის რეგულატორი d=150 მმ PN16</t>
  </si>
  <si>
    <t>80-1</t>
  </si>
  <si>
    <t>ჩობალი d=426 მმ</t>
  </si>
  <si>
    <t>81-1</t>
  </si>
  <si>
    <t>ჩობალი d=273 მმ</t>
  </si>
  <si>
    <t>82-1</t>
  </si>
  <si>
    <t>ჩობალი d=219 მმ</t>
  </si>
  <si>
    <t>ჩობალის შეძენა და მოწყობა d=114 მმ (8 ცალი)</t>
  </si>
  <si>
    <t>83-1</t>
  </si>
  <si>
    <t>ჩობალი d=114 მმ</t>
  </si>
  <si>
    <t>ჩობალის შეძენა და მოწყობა d=80 მმ (30 ცალი)</t>
  </si>
  <si>
    <t>84-1</t>
  </si>
  <si>
    <t>ჩობალი d=80მმ</t>
  </si>
  <si>
    <t>85</t>
  </si>
  <si>
    <t>86-1</t>
  </si>
  <si>
    <t>87-1</t>
  </si>
  <si>
    <t>ფოლადის სამკაპი d=150/100 მმ</t>
  </si>
  <si>
    <t>88-1</t>
  </si>
  <si>
    <t>ფოლადის სამკაპი d=150/50 მმ</t>
  </si>
  <si>
    <t>პოლიეთილენის სამკაპის შეძენა მოწყობა d=160/90 მმ</t>
  </si>
  <si>
    <t>89-1</t>
  </si>
  <si>
    <t>პოლიეთილენის სამკაპის შეძენა მოწყობა d=160/63 მმ</t>
  </si>
  <si>
    <t>90-1</t>
  </si>
  <si>
    <t>91</t>
  </si>
  <si>
    <t>91-1</t>
  </si>
  <si>
    <t>92</t>
  </si>
  <si>
    <t>92-1</t>
  </si>
  <si>
    <t>93</t>
  </si>
  <si>
    <t>93-1</t>
  </si>
  <si>
    <t>94</t>
  </si>
  <si>
    <t>94-1</t>
  </si>
  <si>
    <t>95</t>
  </si>
  <si>
    <t>95-1</t>
  </si>
  <si>
    <t>96</t>
  </si>
  <si>
    <t>96-1</t>
  </si>
  <si>
    <t>97</t>
  </si>
  <si>
    <t>97-1</t>
  </si>
  <si>
    <t>98</t>
  </si>
  <si>
    <t>98-1</t>
  </si>
  <si>
    <t>99</t>
  </si>
  <si>
    <t>99-1</t>
  </si>
  <si>
    <t>100</t>
  </si>
  <si>
    <t>100-1</t>
  </si>
  <si>
    <t>101</t>
  </si>
  <si>
    <t>101-1</t>
  </si>
  <si>
    <t>102</t>
  </si>
  <si>
    <t>103</t>
  </si>
  <si>
    <t>103-1</t>
  </si>
  <si>
    <t>104</t>
  </si>
  <si>
    <t>105</t>
  </si>
  <si>
    <t>105-1</t>
  </si>
  <si>
    <t>106</t>
  </si>
  <si>
    <t>107</t>
  </si>
  <si>
    <t>107-1</t>
  </si>
  <si>
    <t>108</t>
  </si>
  <si>
    <t>109</t>
  </si>
  <si>
    <t>109-1</t>
  </si>
  <si>
    <t>110</t>
  </si>
  <si>
    <t>110-1</t>
  </si>
  <si>
    <t>111</t>
  </si>
  <si>
    <t>112</t>
  </si>
  <si>
    <t>112-1</t>
  </si>
  <si>
    <t>113</t>
  </si>
  <si>
    <t>114</t>
  </si>
  <si>
    <t>114-1</t>
  </si>
  <si>
    <t>115</t>
  </si>
  <si>
    <t>116</t>
  </si>
  <si>
    <t>116-1</t>
  </si>
  <si>
    <t>117</t>
  </si>
  <si>
    <t>117-1</t>
  </si>
  <si>
    <t>118</t>
  </si>
  <si>
    <t>118-1</t>
  </si>
  <si>
    <t>119</t>
  </si>
  <si>
    <t>119-1</t>
  </si>
  <si>
    <t>120</t>
  </si>
  <si>
    <t>120-1</t>
  </si>
  <si>
    <t>ფილტრი d=20 მმ</t>
  </si>
  <si>
    <t>121</t>
  </si>
  <si>
    <t>121-1</t>
  </si>
  <si>
    <t>122</t>
  </si>
  <si>
    <t>122-1</t>
  </si>
  <si>
    <t>დამაკავშირებელი (сгон) d=20 მმ</t>
  </si>
  <si>
    <t>არსებული წყალსადენის ფოლადის მილის d=100 მმ-იანი მილის ჩაჭრა და (დახშობა 3 ადგილზე)</t>
  </si>
  <si>
    <t>ჩაჭრა</t>
  </si>
  <si>
    <t>124-1</t>
  </si>
  <si>
    <t>პოლიეთილენის მილის პირიპირა შედუღებით გადაბმის ადგილების შემოწმება d=315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</si>
  <si>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</si>
  <si>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</si>
  <si>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>კომპ</t>
  </si>
  <si>
    <t>ლითონის კარკასის შეღებვა ზეთოვანი საღებავით 2-ჯერ</t>
  </si>
  <si>
    <t>სამეთვალყურეო კამერის შეძენა და მოწყობა</t>
  </si>
  <si>
    <t>4-1</t>
  </si>
  <si>
    <t>21-2</t>
  </si>
  <si>
    <t>რაოდენობა</t>
  </si>
  <si>
    <t xml:space="preserve">  სულ                                 (ლარი)</t>
  </si>
  <si>
    <t>იოსელიანის ქუჩის და მისი მიმდებარე ტერიტორიის წყალმომარაგების წნევის გამაძლიერებელი სატუმბო სადგური</t>
  </si>
  <si>
    <t>დ.ღ.გ.</t>
  </si>
  <si>
    <t>ზედნადები ხარჯები</t>
  </si>
  <si>
    <t>კონტრაქტორის მომსახურება</t>
  </si>
  <si>
    <t>დამუშავებული გრუნტის გატანა ავტოთვითმცლელებით 22 კმ</t>
  </si>
  <si>
    <t>კონტრაქტორის მასალა</t>
  </si>
  <si>
    <t>gwp</t>
  </si>
  <si>
    <t>პარაპეტზე მოთუთოებული ფოლადის ფურცლის δ=0,5მმ თავსახურის მოწყობა.</t>
  </si>
  <si>
    <t>4.1</t>
  </si>
  <si>
    <t>მექანიკური ტალი (ურიკით) მოწყობა (ტვირთამწეობით 0.5 ტ) H=3.0 მ.</t>
  </si>
  <si>
    <t>0-80 მმ ფრაქციის ქვიშა-ხრეშოვანი ნარევით თხრილის შევსება და დატკეპნა</t>
  </si>
  <si>
    <t>წყალსადენის პოლიეთილენის მილის PE100 SDR11 PN16 d=315 მმ, ჰიდრავლიკური გამოცდა და გარეცხვა</t>
  </si>
  <si>
    <t>წყალსადენის პოლიეთილენის მილის PE 100 SDR 11 PN16 d=160 მმ ჰიდრავლიკური გამოცდა და გარეცხვა</t>
  </si>
  <si>
    <t>წყალსადენის პოლიეთილენის მილის PE 100 SDR 11 PN16 d=90 მმ ჰიდრავლიკური გამოცდა და გარეცხვა</t>
  </si>
  <si>
    <t>წყალსადენის პოლიეთილენის მილის PE 100 SDR 11 PN16 d=63 მმ ჰიდრავლიკური გამოცდა და გარეცხვა</t>
  </si>
  <si>
    <t>წყალსადენის პოლიეთილენის მილის PE 100 SDR 11 PN16 d=40 მმ ჰიდრავლიკური გამოცდა და გარეცხვა</t>
  </si>
  <si>
    <t>წყალსადენის პოლიეთილენის მილის PE 100 SDR 11 PN16 d=32 მმ ჰიდრავლიკური გამოცდა და გარეცხვა</t>
  </si>
  <si>
    <t>წყალსადენის პოლიეთილენის მილის PE 100 SDR 11 PN16 d=25 მმ ჰიდრავლიკური გამოცდა და გარეცხვა</t>
  </si>
  <si>
    <t>49-2</t>
  </si>
  <si>
    <t>50-2</t>
  </si>
  <si>
    <t>51-2</t>
  </si>
  <si>
    <t>52-2</t>
  </si>
  <si>
    <t>55</t>
  </si>
  <si>
    <t>56</t>
  </si>
  <si>
    <t>58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</si>
  <si>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</si>
  <si>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</si>
  <si>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</si>
  <si>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</si>
  <si>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</si>
  <si>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</si>
  <si>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</si>
  <si>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</si>
  <si>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</si>
  <si>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</si>
  <si>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</si>
  <si>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</si>
  <si>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</si>
  <si>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</si>
  <si>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</si>
  <si>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</si>
  <si>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</si>
  <si>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</si>
  <si>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85-1</t>
  </si>
  <si>
    <t>86</t>
  </si>
  <si>
    <t>87</t>
  </si>
  <si>
    <t>88</t>
  </si>
  <si>
    <t>89</t>
  </si>
  <si>
    <t>90</t>
  </si>
  <si>
    <t>100-2</t>
  </si>
  <si>
    <t>123</t>
  </si>
  <si>
    <t>124</t>
  </si>
  <si>
    <t>სახანძრო მიწისზედა ჰიდრანტი შემადგენლობით:</t>
  </si>
  <si>
    <t>125</t>
  </si>
  <si>
    <t>რკბ. ლენტური საძირკვლის მოწყობა, ბეტონის მარკა B-25 M350 არმატურა (0.46954 ტ)</t>
  </si>
  <si>
    <t>ბლოკის კედლის მოწყობა, ბლოკის ზომებით 40X20X20 სმ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</si>
  <si>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</si>
  <si>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</si>
  <si>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</si>
  <si>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IV კატ. გრუნტის დამუშავება მექანიზმით საჭიროების შემთხვე- ვაში თხრილის გამაგრებითა და გაუწყლოვანებით, დატვირთვა და გატანა 22 კმ-ზე</t>
  </si>
  <si>
    <t>ქვაბულის ძირში ქვიშა ხრეშოვანი ბალიშის მოწყობა, ფენა-ფენა დატკეპნით</t>
  </si>
  <si>
    <t>ბეტონის მომზადების მოწყობა, ბეტონის მარკა მ-100 B-7.5</t>
  </si>
  <si>
    <t>იატკის ქვეშ ქვიშა ხრეშოვანი ბალიშის მოწყობა, ფენა-ფენა დატკეპნით</t>
  </si>
  <si>
    <t>მონოლითური რკბ. იატაკის ფილის მოწყობა, ბეტონის მარკა B-25 არმატურა AIII (0.21824ტ)</t>
  </si>
  <si>
    <t>მონოლითური რკბ. სვეტი -1 (4 ცალი) მოწყობა, ბეტონის მარკა B-25 M350, არმატურა 0.485 ტ</t>
  </si>
  <si>
    <t>მონოლითური რკბ. სვეტი -2 (2 ცალი) მოწყობა, ბეტონის მარკა B-25 M350, არმატურა 0.2846 ტ</t>
  </si>
  <si>
    <t>მონოლითური რკბ. რიგელების რმ-1 (2 ცალი) მოწყობა, ბეტონის მარკა B-25 M350 , არმატურა 0.294 ტ</t>
  </si>
  <si>
    <t>მონოლითური რკბ. რიგელების რმ-2 (2 ცალი) მოწყობა, ბეტონის მარკა B-25 M350, არმატურა 0.144 ტ</t>
  </si>
  <si>
    <t>მონოლითური რკბ. გადახურვის ფილის მოწყობა, ბეტონის მარკა B-25 M350, არმატურა (0.65272 ტ)</t>
  </si>
  <si>
    <t>მონოლითური რკ.ბეტონის ზღუდარის ზღმ 1 (1 ცალი) მოწყობა ბეტონის მარკა B-25 M350; არმატურა AIII (0.01146 ტ.)</t>
  </si>
  <si>
    <t>მონოლითური რკ.ბეტონის ზღუდარების ზღმ 2 (2 ცალი) მოწყობა ბეტონის მარკა B-25 M350; არმატურა AIII (0.01234 ტ.)</t>
  </si>
  <si>
    <t>ლითონის კოჭის (ორტესებრი # 27) შეძენა მოწყობა</t>
  </si>
  <si>
    <t>ორფრთიანი ლითონის კარის შეძენა, მოწყობა (1420X2200)მმ (1 ცალი)</t>
  </si>
  <si>
    <t>ლითონის გისოსებიანი ცხაურის შეძენა, მოწყობა (2 ცალი)</t>
  </si>
  <si>
    <t>ლითონის კარის შეღებვა ანტიკოროზიული ზეთოვანი საღებავით 2-ფენა</t>
  </si>
  <si>
    <t>ლითონის გისოსის შეღებვა ანტიკოროზიული ზეთოვანი საღებავით 2-ფენა</t>
  </si>
  <si>
    <t>მეტალოპლასტმასის სარკმლის შეძენა, მოწყობა (2 ცალი)</t>
  </si>
  <si>
    <t>შენობის შიდა კედლების ლესვა ქვიშა-ცემენტის ხსნარით</t>
  </si>
  <si>
    <t>შიდა კედლების დაშპაკვლა და შეღებვა წყალემულსიის საღებავით</t>
  </si>
  <si>
    <t>აგრეგატის საძირკვლის ზედა ნაწილის ლესვა ქვიშა-ცემენტის ხსნარით</t>
  </si>
  <si>
    <t>შენობის გარე კედლების ზედაპირის მოპირკეთება თბოსაიზოლაციო 5სმ სისქის ქაფპოლისტიროლის (მაღალი სიმკვრივის) XPS ფილებით</t>
  </si>
  <si>
    <t>გარე კედლებზე სამალიარო ბადის გაკვრა</t>
  </si>
  <si>
    <t>გარე კედლების დაშპაკვლა და შეღებვა ფასადის საღებავით</t>
  </si>
  <si>
    <t>შენობის სახურავის ფასადზე გამოწეული კონსტრუქციების (პარაპეტის ჩათვლით) შელესვა ქვიშა-ცემენტის ხსნარით</t>
  </si>
  <si>
    <t>სახურავზე თბოსაიზოლაციო 50მმ სისქის ქაფპოლისტიროლის (მაღალი სიმკვრივის) XPS ფილების მოწყობა</t>
  </si>
  <si>
    <t>სახურავზე ქვიშა-ღორღოვანი (0-8 ფრაქცია) ცემენტის ხსნარით მოჭიმვის მოწყობა 30-80 მმ</t>
  </si>
  <si>
    <t>სახურავზე მოჭიმული ცემენტის არმირება მავთულბადით 4მმ 100X100მმ ბიჯით</t>
  </si>
  <si>
    <t>მოთუთოებული ფოლადის ფურცლის δ=0,5მმ; d=150მმ წყალსადენი ღარის მოწყობა.</t>
  </si>
  <si>
    <t>მოთუთოებული ფოლადის ფურცლის δ=0,5მმ; d=100მმ წყალსადენი მილის მოწყობა (2 ცალი)</t>
  </si>
  <si>
    <t>სარინელის მოწყობა ბეტონით, მარკა B-25 (მ-350)</t>
  </si>
  <si>
    <t>სამშენებლო ნაგვის დატვირთვა ავტოთვითმცლელზე</t>
  </si>
  <si>
    <t>ავტომატური ტუმბო-აგრეგატის "ბუსტერი" 5+1, წარმადობით Q=216მ3/სთ; H=60 მ; N=66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</si>
  <si>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"ბუსტერი" (5+1) წარმადობით Q=216მ3/სთ; H=60 მ; N=66 კვტ.</t>
  </si>
  <si>
    <t>ფოლადის d=250(273X7)მმ მილის მონტაჟი</t>
  </si>
  <si>
    <t>ფოლადის მილი d=250(273X7)მმ</t>
  </si>
  <si>
    <t>ფოლადის d=200(219X6)მმ მილის მონტაჟი</t>
  </si>
  <si>
    <t>ფოლადის მილი d=200(219X6)მმ</t>
  </si>
  <si>
    <t>ფოლადის მუხლის d=250 მმ 900 PN10 (3 ცალი) მოწყობა</t>
  </si>
  <si>
    <t>ფოლადის მუხლი d=250 მმ 900</t>
  </si>
  <si>
    <t>ფოლადის მუხლის d=200 მმ 900 PN16 (3 ცალი) მოწყობა</t>
  </si>
  <si>
    <t>ფოლადის მუხლი d=200 მმ 900</t>
  </si>
  <si>
    <t>თუჯის d=250 PN10 ურდულის მოწყობა</t>
  </si>
  <si>
    <t>თუჯის d=200 PN16 ურდულის მოწყობა</t>
  </si>
  <si>
    <t>თუჯის d=200 PN16 ურდული</t>
  </si>
  <si>
    <t>სამონტაჟო ფოლადის ჩასაკე- თებელის d=250მმ PN10 მოწყობა (1 ცალი)</t>
  </si>
  <si>
    <t>სამონტაჟო ჩასაკეთებელი d=250მმ PN10</t>
  </si>
  <si>
    <t>სამონტაჟო ფოლადის ჩასაკე- თებელის d=200 PN16 მოწყობა (1 ცალი)</t>
  </si>
  <si>
    <t>სამონტაჟო ჩასაკეთებელი d=200 PN16</t>
  </si>
  <si>
    <t>უკუსარქველის d=200 PN16 მოწყობა</t>
  </si>
  <si>
    <t>უკუსარქველი d=200 PN16</t>
  </si>
  <si>
    <t>კომპენსატორის "гумовый" d=250მმ მოწყობა PN10</t>
  </si>
  <si>
    <t>კომპენსატორი "гумовый" d=250მმ PN10</t>
  </si>
  <si>
    <t>კომპენსატორის "гумовый" d=200მმ მოწყობა PN16</t>
  </si>
  <si>
    <t>კომპენსატორი "гумовый" d=200მმ PN16</t>
  </si>
  <si>
    <t>ფოლადის გადამყვანის d=250X150 მმ PN10 მოწყობა (1 ცალი)</t>
  </si>
  <si>
    <t>ფოლადის გადამყვანი d=250X150 მმ PN10</t>
  </si>
  <si>
    <t>ფოლადის გადამყვანის d=200X150 მმ PN16 მოწყობა (1 ცალი)</t>
  </si>
  <si>
    <t>ფოლადის გადამყვანი d=200X150 მმ PN16</t>
  </si>
  <si>
    <t>ფოლადის გადამყვანის d=300X200 მმ PN16 მოწყობა (1 ცალი)</t>
  </si>
  <si>
    <t>ფოლადის გადამყვანი d=300X200 მმ PN16</t>
  </si>
  <si>
    <t>გადამყვანის ფოლ/პოლი. d=12"(300)X315 მმ PN16 მოწყობა (1 ცალი)</t>
  </si>
  <si>
    <t>გადამყვანი ფოლ/პოლი. d=12"(300)X315 მმ PN16</t>
  </si>
  <si>
    <t>პოლიეთილენის ელფუზური ქუროს , მოწყობა d=315მმ PN16</t>
  </si>
  <si>
    <t>პოლიეთილენის ელფუზური ქურო d=315მმ PN16</t>
  </si>
  <si>
    <t>ფოლადის მილტუჩის მოწყობა d=250 მმ PN10</t>
  </si>
  <si>
    <t>ფოლადის მილტუჩი d=250 მმ PN10</t>
  </si>
  <si>
    <t>ფოლადის მილტუჩის მოწყობა d=200 მმ PN16</t>
  </si>
  <si>
    <t>ფოლადის მილტუჩი d=200 მმ PN16</t>
  </si>
  <si>
    <t>ფოლადის მილტუჩის მოწყობა d=150 მმ PN16</t>
  </si>
  <si>
    <t>ფოლადის მილტუჩი d=150 მმ PN16</t>
  </si>
  <si>
    <t>ჩობალის მოწყობა d=350 მმ (1 ცალი) L=400 მმ</t>
  </si>
  <si>
    <t>ჩობალი d=350 მმ L=400 მმ</t>
  </si>
  <si>
    <t>ჩობალის მოწყობა d=400 მმ (1 ცალი) L=400 მმ</t>
  </si>
  <si>
    <t>ჩობალი d=400 მმ L=400 მმ</t>
  </si>
  <si>
    <t>ფოლადის მილების და ფასონური ნაწილების შეღებვა ზეთოვანი საღებავით ორ ფენად</t>
  </si>
  <si>
    <t>მექანიკური ტალი (ურიკით) (ტვირთამწეობა 0.5 ტ) H=3.0 მ.</t>
  </si>
  <si>
    <t>ელექტროტექნიკური ნაწილი</t>
  </si>
  <si>
    <t>გრუნტის დამუშავება ხელით, გვერძე დაყრით (საკაბელო ტრანშეისთვის) (L=75 მ; H=0.7მ b=0.3მ)</t>
  </si>
  <si>
    <t>ქვიშის ფენის მოწყობა, კაბელის ქვეშ (4.5 მ3) h=0.2მ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</si>
  <si>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</si>
  <si>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</si>
  <si>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გრუნტის მოჭრა დამიწების- თვის (ორმოში) ხელით, გვერდზე დაყრით (1.6X1.6X0.7მ)</t>
  </si>
  <si>
    <t>თხრილის (ორმოს) შევსება ადგილობრივი გრუნტით, ხელით დატკეპნა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</si>
  <si>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</si>
  <si>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12 მოდულიანი საკეტით შეძენა და მონტაჟი</t>
  </si>
  <si>
    <t>სამფაზა ავტომატური ამომრთველების 120 ა, 380 ვ. შეძენა და მონტაჟი</t>
  </si>
  <si>
    <t>სამფაზა ავტომატური ამომრთველების 100 ა, 380 ვ.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</si>
  <si>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</si>
  <si>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</si>
  <si>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10 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</si>
  <si>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(3X50+1X25) მმ2 0.4 კვ.</t>
  </si>
  <si>
    <t>სპილენძის ძარღვებიანი ორმაგი იზოლაციით კაბელის შეძენა და მონტაჟი კვეთით: (3X35+1X16)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</si>
  <si>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</si>
  <si>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</si>
  <si>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LED სანათი დიოდებით სიმძ. 25 ვტ. 220 ვ. დახურული ტიპის შეძენა და მოწყობა დაცვის ხარისხი IP44 (კედელზე მისამაგრებელი)</t>
  </si>
  <si>
    <t>LED სანათი დიოდებით სიმძ. 100ვტ. 220 ვ. შეძენა და მოწყობა დაცვის ხარისხი IP65 (საყრდენზე)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</si>
  <si>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</si>
  <si>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</si>
  <si>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</si>
  <si>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გადასატანი სანათი აკუმლატორის ბატარეებით 60 ვტ;</t>
  </si>
  <si>
    <t>ფოლადის გალვანიზირებული გლინულას შეძენა და მონტაჟი დამიწებისათვის 22 მმ l=2.0მ; (6 ცალი)</t>
  </si>
  <si>
    <t>სპილენძის საკაბელო ბუნიკის შეძენა და მონტაჟი კვეთით: 50 მმ2 0.4 კვ.</t>
  </si>
  <si>
    <t>სპილენძის საკაბელო ბუნიკის შეძენა და მონტაჟი კვეთით: 35 მმ2 0.4 კვ.</t>
  </si>
  <si>
    <t>პლასტმასის გოფრირებული მილის შეძენა და მოწყობა d=25 მმ</t>
  </si>
  <si>
    <t>პლასტმასის სამაგრი კავები d=6 მმ</t>
  </si>
  <si>
    <t>გარე დაყენების ლითონის ყუთი საკეტით შეძენა და მოწყობა (საყრდენზე დასამადრებელი)</t>
  </si>
  <si>
    <t>მაგნიტური გამშვების შეძენა და მოწყობა 10 ა; 220ვ.</t>
  </si>
  <si>
    <t>ფოტოელემენტის 220ვ შეძენა და მონტაჟი</t>
  </si>
  <si>
    <t>ფოტო რელეს 220ვ შეძენა და მონტაჟი</t>
  </si>
  <si>
    <t>გარე განათების დგარზე დასამაგრებელი ლითონის გამანაწილებელი ყუთი სახურავით IP65 დაცვით, შეძენა და მოწყობა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</si>
  <si>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 და გატანა 22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</si>
  <si>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</si>
  <si>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</si>
  <si>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ფოლადის სწორნაკერიანი d=250(273X7)მმ ქარხნული იზოლაციით მილის მონტაჟი</t>
  </si>
  <si>
    <t>ფოლადის სწორნაკერიანი ქარხნული იზოლაციით მილი d=250(273X7)მმ</t>
  </si>
  <si>
    <t>ფოლადის სწორნაკერიანი d=250(273X7)მმ ქარხნული იზოლაციით მილის ჰიდრავლიკური გამოცდა და გარეცხვა</t>
  </si>
  <si>
    <t>ფოლადის სწორნაკერიანი d=300(325X7)მმ ქარხნული იზოლაციით მილის მონტაჟი</t>
  </si>
  <si>
    <t>ფოლადის სწორნაკერიანი ქარხნული იზოლაციით მილი d=300(325X7)მმ</t>
  </si>
  <si>
    <t>ფოლადის სწორნაკერიანი d=300(325X7)მმ ქარხნული იზოლაციით მილის ჰიდრავლიკური გამოცდა და გარეცხვა</t>
  </si>
  <si>
    <t>ფოლადის მუხლის მოწყობა d=300 მმ 900(1 ცალი)</t>
  </si>
  <si>
    <t>ფოლადის მუხლი d=300 მმ 900</t>
  </si>
  <si>
    <t>არსებულ d=500 მმ მილდენზე საპროექტო სწორნაკერიანი ქარხნული იზოლაციით d=300(325X7)მმ მილის დაერთება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</si>
  <si>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 და ნაწილობრივ გატანა 22 კმ-ზე</t>
  </si>
  <si>
    <t>ჭის ქვეშ ქვიშა-ხრეშოვანი (ფრაქცია 0-56 მმ) ნარევის ბალიშის მოწყობა 10 სმ</t>
  </si>
  <si>
    <t>ამოღებული გრუნის უკუჩარა მექანიზმის გამოყენებით და ხელით, 10 მ-ზე გადაადგილებით, დატკეპნა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</si>
  <si>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</si>
  <si>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 65 სმ</t>
  </si>
  <si>
    <t>ჩობალის მოწყობა d=400 მმ (2 ცალი) L=200 მმ</t>
  </si>
  <si>
    <t>ფოლადის გადამყვანის d=300X250 მმ PN16 მოწყობა (2 ცალი)</t>
  </si>
  <si>
    <t>ფოლადის გადამყვანი d=300X250 მმ PN16</t>
  </si>
  <si>
    <t>ამოღებული გრუნის უკუჩარა ხელით და მექანიზმის გამოყენებით, 10 მ-ზე გადაადგილებით, დატკეპნა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</si>
  <si>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</si>
  <si>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0.24805 ტ</t>
  </si>
  <si>
    <t>რკ/ბ.ჭის კედლების მოწყობა, ბეტონის მარკა B-25 M-350, არმატურა 0.4283 ტ</t>
  </si>
  <si>
    <t>რკ/ბ. გადახურვის ფილის მოწყობა, ბეტონის მარკა B-25 M-350 არმატურა 0.21213 ტ</t>
  </si>
  <si>
    <t>რკბ. გადახურვის ფილაში თუჯის ხუფის 65 სმ მონტაჟი</t>
  </si>
  <si>
    <t>მრგვალი თუჯის ხუფი ჩარჩოთი 65 სმ</t>
  </si>
  <si>
    <t>რკბ. გადახურვის ფილაში სამონტაჟო კაუჭების მოწყობა</t>
  </si>
  <si>
    <t>ჭის გარე ზედაპირის ჰიდროიზოლაცია ბიტუმ-ზეთოვანი მასტიკით 2 ფენად</t>
  </si>
  <si>
    <t>ჩობალის მოწყობა d=350 მმ (2 ცალი)</t>
  </si>
  <si>
    <t>ჩობალი d=350 მმ</t>
  </si>
  <si>
    <t>ფილტრის მოწყობა D=250 მმ</t>
  </si>
  <si>
    <t>ფოლადის გადამყვანის d=300X250 მმ მოწყობა (1 ცალი)</t>
  </si>
  <si>
    <t>ფოლადის გადამყვანი d=300X250 მმ</t>
  </si>
  <si>
    <t>წყალსადენის პოლიეთილენის მილის PE 100 SDR 11 PN16 d=315 მმ მონტაჟი</t>
  </si>
  <si>
    <t>წყალსადენის ოთხკუთხა მონოლითური რკ/ბეტონის ჭის მოწყობა 2500X1500X1500მ (1 კომპ.)</t>
  </si>
  <si>
    <t>რკ/ბ.ჭის ძირის მოწყობა, ბეტონის მარკა B-25, M-350 არმატურა 0.174 ტ</t>
  </si>
  <si>
    <t>რკ/ბ.ჭის კედლების მოწყობა, ბეტონის მარკა B-25 M-350, არმატურა 0.220 ტ</t>
  </si>
  <si>
    <t>რკბ. გადახურვის ფილაში თუჯის ხუფის 65 სმ შეძენა და მონტაჟი</t>
  </si>
  <si>
    <t>ჩობალის მოწყობა d=250 მმ L=200 მმ (1 ცალი)</t>
  </si>
  <si>
    <t>ჩობალი d=250 მმ; L=200 მმ</t>
  </si>
  <si>
    <t>ფოლადის სამკაპის მოწყობა d=300x300 მმ (1 ცალი)</t>
  </si>
  <si>
    <t>თუჯის d=300 ურდულის მოწყობა</t>
  </si>
  <si>
    <t>თუჯის d=300 ურდული</t>
  </si>
  <si>
    <t>თუჯის d=150 PN16 ურდულის მოწყობა</t>
  </si>
  <si>
    <t>თუჯის d=150 PN16 ურდული</t>
  </si>
  <si>
    <t>ადაპტორი d=315 მმ PN16 მილტუჩით მოწყობა</t>
  </si>
  <si>
    <t>პოლიეთილენის ადაპტორი d=315 მმ PN16</t>
  </si>
  <si>
    <t>ადაპტორის მილტუჩა d=315 მმ</t>
  </si>
  <si>
    <t>ადაპტორი d=160 მმ მილტუჩით მოწყობა</t>
  </si>
  <si>
    <t>პოლიეთილენის ადაპტორი d=160 მმ</t>
  </si>
  <si>
    <t>ადაპტორის მილტუჩი d=160 მმ</t>
  </si>
  <si>
    <t>პოლიეთილენის შემაერთებელი ელ. ქუროს , მოწყობა d=315მმ PN16</t>
  </si>
  <si>
    <t>პოლიეთილენის შემაერთებელი ელ. ქურო d=315 მმ PN16</t>
  </si>
  <si>
    <t>პოლიეთილენის შემაერთებელი ელ. ქუროს მოწყობა d=160მმ PN16</t>
  </si>
  <si>
    <t>პოლიეთილენის შემაერთებელი ელ. ქურო d=160 მმ PN16</t>
  </si>
  <si>
    <t>ფოლადის მილტუჩის მოწყობა d=300 მმ PN16</t>
  </si>
  <si>
    <t>ფოლადის მილტუჩი d=300 მმ PN16</t>
  </si>
  <si>
    <t>ფოლადის მილტუჩი d=150მმ PN16</t>
  </si>
  <si>
    <t>ნატოს ტიპის პანელებით და ეკლიანი მავთულით ღობის მოწყობა 56.4 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</si>
  <si>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გასუფთ- ავება ჯაგნარისაგან, დატვირ- თვა და გატანა 22 კმ-ზე</t>
  </si>
  <si>
    <t>ლენტური საძირკვლის ქვეშა- ხრეშის ფრაქცია 0-56 ჩაყრა დატკეპნით</t>
  </si>
  <si>
    <t>ღობის ლენტური საძირკვლის (მონოლითური ცოკოლი) მოწყობა, ბეტონის მარკა B-25 (M-350) არმატურა (0.2814 ტ)</t>
  </si>
  <si>
    <t>ჩასატანებელი დეტალების (ჩდ-1) მოწყობა (19 ცალი)</t>
  </si>
  <si>
    <t>ნატოს ტიპის პანელებით (კომპლექტში ბოძები და სამაგრები) ღობის შეძენა, მოწყობა (21 კომპ.) იხ. პროექტი</t>
  </si>
  <si>
    <t>დამატებითი მილკვადრატის დგარების და და სამაგრტის შეძენა, მოწყობა მიკვადრატი (50x50x4) (2 ცალი.)</t>
  </si>
  <si>
    <t>ღობის ფოლადის დგარებზე ზემოდან ეკალმავთულის შეძენა და მოწყობა</t>
  </si>
  <si>
    <t>ლითონის ჩარჩოს და ჩარჩოს სიხისტის მოწყობა მილკვადრატებით 40X4მმ L=(16.4+5.6)მ</t>
  </si>
  <si>
    <t>ლითონის ჭირშკრის შეძენა და მოწყობა</t>
  </si>
  <si>
    <t>მილკვადრატის დგარების შეძენა, მოწყობა(მავთულხლარ- თვისთვის) მიკვადრატი (40x40x4) (7ცალი.)</t>
  </si>
  <si>
    <t>ლითონის კუტიკარის შეძენა და მოწყობა</t>
  </si>
  <si>
    <t>განათების ლითონის საყრდენის შეძენა და დაყენება (ფოლადის მილი d=150/4მმ; L=6.5 მ. (2 ცალი); d=32/4მმ L=2.0მ; (2 ცალი)</t>
  </si>
  <si>
    <t>განათების საყრდენისთვის ფოლადის d=32 მმ-იანი მილის მიდუღება d=150/4მმ-იან მილზე</t>
  </si>
  <si>
    <t>ლითონის განათების საყრდენების შეღებვა ზეთოვანი საღებავით 2-ჯერ</t>
  </si>
  <si>
    <t>წყალსადენის ქსელის რეაბილიტაცია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</si>
  <si>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</t>
  </si>
  <si>
    <t>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</t>
  </si>
  <si>
    <t>VI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</t>
  </si>
  <si>
    <t>წყალსადენის პოლიეთილენის მილის PE 100 SDR 11 PN16 d=315 მმ შეძენა, მონტაჟი</t>
  </si>
  <si>
    <t>პოლიეთილენის მილის PE 100 SDR 11 PN16 d=160 მმ შეძენა გაყვანა დახურული მეთოდით "კროტით"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</si>
  <si>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</si>
  <si>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</si>
  <si>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 და გარეცხვა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</si>
  <si>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</si>
  <si>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</si>
  <si>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</si>
  <si>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</si>
  <si>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პოლიეთილენის მილის PE 100 SDR 11 PN16 d=63 მმ შეძენა გაყვანა დახურული მეთოდით "კროტით"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</si>
  <si>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</si>
  <si>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</si>
  <si>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 და გარეცხვა</t>
  </si>
  <si>
    <t>წყალსადენის პოლიეთილენის მილის შეძენა,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</si>
  <si>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</si>
  <si>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</si>
  <si>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</si>
  <si>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შეძენა, მონტაჟი PE 100 SDR 11 PN 16 d=25 მმ</t>
  </si>
  <si>
    <t>პოლიეთილენის მილი d=25 მმ 16 ატმ</t>
  </si>
  <si>
    <t>ფოლადის (სწორნაკერიანი) გარსაცმის d=325X4მმ ქარხნული იზოლაციით მილის შეძენა და მონტაჟი</t>
  </si>
  <si>
    <t>ფოლადის (სწორნაკერიანი) ქარხნული იზოლაციით მილი d=325X4მმ</t>
  </si>
  <si>
    <t>ფოლადის გარსაცმის d=325X4მმ მილში PE 100 SDR 11 PN16 d=160 მმ მილის გაძვრენა</t>
  </si>
  <si>
    <t>სასიგნალო ლენტის (შიდა მხრიდან უჟანგავი ზოლით) შეძენა და მოწყობა თხრილში</t>
  </si>
  <si>
    <t>რ/ბ ანაკრები წრიული ჭის D=2000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</si>
  <si>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</si>
  <si>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მონოლითური რკ. ბეტონის ჭის 1000X650X700 მმ (შიდა ზომა) (15 ცალი) მოწყობა, გადახურვის რკ. ბეტონის ფილა თუჯის ჩარჩო ხუჯით</t>
  </si>
  <si>
    <t>თუჯის d=300მმ PN16 ურდულის შეძენა და მოწყობა</t>
  </si>
  <si>
    <t>თუჯის d=300მმ PN16 ურდული</t>
  </si>
  <si>
    <t>თუჯის d=150მმ PN16 ურდულის შეძენა და მოწყობა</t>
  </si>
  <si>
    <t>თუჯის d=150მმ PN16 ურდული</t>
  </si>
  <si>
    <t>თუჯის d=100მმ PN16 ურდულის შეძენა და მოწყობა</t>
  </si>
  <si>
    <t>თუჯის d=50 PN16 ურდულის შეძენა და მოწყობა</t>
  </si>
  <si>
    <t>თუჯის d=50 PN16 ურდული</t>
  </si>
  <si>
    <t>ჩასაკეთებელი დეტალის d=100 მმ PN16 შეძენა და მოწყობა (1 ცალი)</t>
  </si>
  <si>
    <t>ჩასაკეთებელი დეტალი d=100 მმ PN16</t>
  </si>
  <si>
    <t>ბეტონის საყრდენი ბალიშის მოწყობა, ბეტონის მარკა B-25 (0.15*0.15*0.3) მ (1ცალი)</t>
  </si>
  <si>
    <t>ბეტონის საყრდენი ბალიშის მოწყობა, ბეტონის მარკა B-25 (0.1*0.1*0.3) მ (7 ცალი)</t>
  </si>
  <si>
    <t>ადაპტორი d=315 მმ მილტუჩით შეძენა და მოწყობა</t>
  </si>
  <si>
    <t>პოლიეთილენის ადაპტორი d=315 მმ</t>
  </si>
  <si>
    <t>ადაპტორი d=160 მმ მილტუჩით შეძენა და მოწყობა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</si>
  <si>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</si>
  <si>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</si>
  <si>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</si>
  <si>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</si>
  <si>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</si>
  <si>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</si>
  <si>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</si>
  <si>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ქუროს შეძენა, მოწყობა d=63მმ PN16</t>
  </si>
  <si>
    <t>პოლიეთილენის შემაერთებელი ელ. ქურო d=63 მმ PN16</t>
  </si>
  <si>
    <t>წყალმზომისა შეძენა და მოწყობა d-50 მმ</t>
  </si>
  <si>
    <t>წყალმზომი d=50 მმ</t>
  </si>
  <si>
    <t>ჩობალის შეძენა და მოწყობა d=426 მმ (2 ცალი)</t>
  </si>
  <si>
    <t>ჩობალის შეძენა და მოწყობა d=273 მმ (8 ცალი)</t>
  </si>
  <si>
    <t>ჩობალის შეძენა და მოწყობა d=219 მმ (1 ცალი)</t>
  </si>
  <si>
    <t>გაზინთული (გაპოხილი) თოკი ჩობალებისათვის (60.5 მ) (ჩობალებისთვის)</t>
  </si>
  <si>
    <t>ფოლადის სამკაპის შეძენა და მოწყობა d=300/150 მმ (1 ცალი)</t>
  </si>
  <si>
    <t>ფოლადის სამკაპი d=300/150 მმ</t>
  </si>
  <si>
    <t>ფოლადის სამკაპის შეძენა და მოწყობა d=150/100 მმ (1 ცალი)</t>
  </si>
  <si>
    <t>ფოლადის სამკაპის შეძენა და მოწყობა d=150/50 მმ (1 ცალი)</t>
  </si>
  <si>
    <t>პოლიეთილენის სამკაპი სამკაპი d=160/90 მმ</t>
  </si>
  <si>
    <t>პოლიეთილენის სამკაპი სამკაპი d=160/63 მმ</t>
  </si>
  <si>
    <t>პოლიეთილენის ქურო უნაგირის შეძენა, მოწყობა d=160/50მმ PN16</t>
  </si>
  <si>
    <t>პოლიეთილენის ქურო უნაგირი d=160/50მმ PN16</t>
  </si>
  <si>
    <t>პოლიეთილენის ქურო უნაგირის შეძენა, მოწყობა d=160/40მმ PN16</t>
  </si>
  <si>
    <t>პოლიეთილენის ქურო უნაგირი d=160/40მმ PN16</t>
  </si>
  <si>
    <t>პოლიეთილენის ქურო უნაგირის შეძენა, მოწყობა d=160/32მმ PN16</t>
  </si>
  <si>
    <t>პოლიეთილენის ქურო უნაგირი d=160/32მმ PN16</t>
  </si>
  <si>
    <t>პოლიეთილენის ქურო უნაგირის შეძენა, მოწყობა d=160/25მმ PN16</t>
  </si>
  <si>
    <t>პოლიეთილენის ქურო უნაგირი d=160/25მმ PN16</t>
  </si>
  <si>
    <t>პოლიეთილენის მუხლის შეძენა, მოწყობა d=315მმ 450 PN16</t>
  </si>
  <si>
    <t>პოლიეთილენის მუხლი d=315მმ 450 PN16</t>
  </si>
  <si>
    <t>პოლიეთილენის ელ. მუხლის შეძენა, მოწყობა d=160მმ 900 PN16</t>
  </si>
  <si>
    <t>პოლიეთილენის ელ. მუხლის d=160მმ 900 PN16</t>
  </si>
  <si>
    <t>პოლიეთილენის ელ. მუხლის შეძენა, მოწყობა d=160მმ 450 PN16</t>
  </si>
  <si>
    <t>პოლიეთილენის ელ. მუხლის d=160მმ 450 PN16</t>
  </si>
  <si>
    <t>პოლიეთილენის ელ. მუხლის შეძენა, მოწყობა d=110მმ 900 PN16</t>
  </si>
  <si>
    <t>პოლიეთილენის ელ. მუხლის d=110მმ 900 PN16</t>
  </si>
  <si>
    <t>პოლიეთილენის ელ. მუხლის შეძენა, მოწყობა d=63მმ 900 PN16</t>
  </si>
  <si>
    <t>პოლიეთილენის ელ. მუხლის d=63მმ 900 PN16</t>
  </si>
  <si>
    <t>პოლიეთილენის ელ. მუხლის შეძენა, მოწყობა d=50მმ 900 PN16</t>
  </si>
  <si>
    <t>პოლიეთილენის ელ. მუხლის d=50მმ 900 PN16</t>
  </si>
  <si>
    <t>პოლიეთილენის ელ. მუხლის შეძენა, მოწყობა d=40მმ 900 PN16</t>
  </si>
  <si>
    <t>პოლიეთილენის ელ. მუხლის d=40მმ 900 PN16</t>
  </si>
  <si>
    <t>პოლიეთილენის ელ. მუხლის შეძენა, მოწყობა d=32მმ 900 PN16</t>
  </si>
  <si>
    <t>პოლიეთილენის ელ. მუხლის d=32მმ 900 PN16</t>
  </si>
  <si>
    <t>პოლიეთილენის ელ. მუხლის შეძენა, მოწყობა d=25მმ 900 PN16</t>
  </si>
  <si>
    <t>პოლიეთილენის ელ. მუხლის d=25მმ 900 PN16</t>
  </si>
  <si>
    <t>საპროექტო პოლიეთილენის მილის PE 100 SDR 11 PN 16 d=315 მმ გადაერთება საპროექტო d=315 მმ პოლიეთილენის ქსელზე</t>
  </si>
  <si>
    <t>წყალსადენის პოლიეთილენის მილი PE100 SDR 11 PN 16 d=315 მმ</t>
  </si>
  <si>
    <t>საპროექტო პოლიეთილენის მილის PE 100 SDR 11 PN 16 d=160 მმ გადაერთება საპროექტო d=160 მმ პოლიეთილენის ქსელზე</t>
  </si>
  <si>
    <t>წყალსადენის პოლიეთილენის მილი PE100 SDR 11 PN 16 d=160 მმ</t>
  </si>
  <si>
    <t>საპროექტო პოლიეთილენის მილის PE 100 SDR 11 PN 16 d=110 მმ გადაერთება საპროექტო d=160 მმ პოლიეთილენის ქსელზე</t>
  </si>
  <si>
    <t>საპროექტო პოლიეთილენის მილის PE 100 SDR 11 PN 16 d=90 მმ გადაერთება საპროექტო d=160 მმ პოლიეთილენის ქსელზე</t>
  </si>
  <si>
    <t>საპროექტო პოლიეთილენის მილის PE 100 SDR 11 PN 16 d=63 მმ გადაერთება საპროექტო d=160 მმ პოლიეთილენის ქსელზე</t>
  </si>
  <si>
    <t>საპროექტო პოლიეთილენის მილის PE 100 SDR 11 PN 16 d=50 მმ გადაერთება საპროექტო d=160 მმ პოლიეთილენის ქსელზე</t>
  </si>
  <si>
    <t>საპროექტო პოლიეთილენის მილის PE 100 SDR 11 PN 16 d=40 მმ გადაერთება საპროექტო d=160 მმ პოლიეთილენის ქსელზე</t>
  </si>
  <si>
    <t>საპროექტო პოლიეთილენის მილის PE 100 SDR 11 PN 16 d=32 მმ გადაერთება საპროექტო d=160 მმ პოლიეთილენის ქსელზე</t>
  </si>
  <si>
    <t>საპროექტო პოლიეთილენის მილის PE 100 SDR 11 PN 16 d=25 მმ გადაერთება საპროექტო d=160 მმ პოლიეთილენის ქსელზე</t>
  </si>
  <si>
    <t>წყალსადენის პოლიეთილენის მილი PE100 SDR 11 PN 16 d=25 მმ</t>
  </si>
  <si>
    <t>საპროექტო პოლიეთილენის მილის PE 100 SDR 11 PN 16 d=50 მმ გადაერთება არსებულ d=50 მმ პოლიეთილენის ქსელზე</t>
  </si>
  <si>
    <t>საპროექტო პოლიეთილენის მილის PE 100 SDR 11 PN 16 d=40 მმ გადაერთება არსებულ d=40 მმ პოლიეთილენის ქსელზე</t>
  </si>
  <si>
    <t>საპროექტო პოლიეთილენის მილის PE 100 SDR 11 PN 16 d=32 მმ გადაერთება არსებულ d=32 მმ პოლიეთილენის ქსელზე</t>
  </si>
  <si>
    <t>საპროექტო პოლიეთილენის მილის PE 100 SDR 11 PN 16 d=63 მმ გადაერთება არსებულ ფოლადის d=50 მმ ქსელზე</t>
  </si>
  <si>
    <t>საპროექტო პოლიეთილენის მილის PE 100 SDR 11 PN 16 d=25 მმ გადაერთება არსებულ d=25 მმ ფოლადის ქსელზე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</si>
  <si>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</si>
  <si>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</si>
  <si>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სფერული ვენტილის შეძენა და მონტაჟი d-20 მმ</t>
  </si>
  <si>
    <t>სფერული ვენტილი d-20 მმ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</si>
  <si>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</si>
  <si>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</si>
  <si>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</si>
  <si>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</si>
  <si>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დამაკავშირებელის გ.ხ. (сгон) შეძენა და მოწყობა d=20 მმ (15 ცალი)</t>
  </si>
  <si>
    <t>ფოლადის ყრუ მილტუჩის შეძენა და მოწყობა d=100 მმ</t>
  </si>
  <si>
    <t>ფოლადის ყრუ მილტუჩი d=100 მმ</t>
  </si>
  <si>
    <t>არსებული ფოლადის მილის d=50 მმ-იანი ჩაჭრა</t>
  </si>
  <si>
    <t>ფოლადის ყრუ მილტუჩის შეძენა და მოწყობა d=50 მმ</t>
  </si>
  <si>
    <t>ფოლადის ყრუ მილტუჩი d=50 მმ</t>
  </si>
  <si>
    <t>არსებული პოლიეთილენის მილის d=50 მმ-იანი ჩაჭრა</t>
  </si>
  <si>
    <t>პოლიეთილენის ელ. დამხშობის შეძენა, მოწყობა d=50მმ PN16</t>
  </si>
  <si>
    <t>პოლიეთილენის ელ. დამხშობი d=50 მმ PN16</t>
  </si>
  <si>
    <t>გარსაცმი მილსა და საპროექტო მილს შორის ცემენტში M-100 ამოვლებული ძენძით ამოვსება</t>
  </si>
  <si>
    <t>პოლიეთილენის ელ. დამხშობის შეძენა, მოწყობა d=315მმ PN16</t>
  </si>
  <si>
    <t>პოლიეთილენის ელ. დამხშობი d=315 მმ PN16</t>
  </si>
  <si>
    <t>პოლიეთილენის ელ. დამხშობის შეძენა, მოწყობა d=160მმ PN16</t>
  </si>
  <si>
    <t>პოლიეთილენის ელ. დამხშობი d=160 მმ PN16</t>
  </si>
  <si>
    <t>პოლიეთილენის ელ. შედუღების ქუროს შეძენა, მოწყობა d=315მმ PN16</t>
  </si>
  <si>
    <t>პოლიეთილენის ელ. შედუღების ქურო d=315 მმ PN16</t>
  </si>
  <si>
    <t>პოლიეთილენის ელ. შედუღების ქუროს შეძენა, მოწყობა d=160მმ PN16</t>
  </si>
  <si>
    <t>პოლიეთილენის ელ. შედუღების ქურო d=160 მმ PN16</t>
  </si>
  <si>
    <t>პოლიეთილენის ელ. შედუღების ქუროს შეძენა, მოწყობა d=110მმ PN16</t>
  </si>
  <si>
    <t>პოლიეთილენის ელ. შედუღების ქურო d=110 მმ PN16</t>
  </si>
  <si>
    <t>პოლიეთილენის ელ. შედუღების ქუროს შეძენა, მოწყობა d=90მმ PN16</t>
  </si>
  <si>
    <t>პოლიეთილენის ელ. შედუღების ქურო d=90 მმ PN16</t>
  </si>
  <si>
    <t>პოლიეთილენის ელ. შედუღების ქუროს შეძენა, მოწყობა d=63მმ PN16</t>
  </si>
  <si>
    <t>პოლიეთილენის ელ. შედუღების ქურო d=63 მმ PN16</t>
  </si>
  <si>
    <t>პოლიეთილენის ელ. შედუღების ქუროს შეძენა, მოწყობა d=50მმ PN16</t>
  </si>
  <si>
    <t>პოლიეთილენის ელ. შედუღების ქურო d=50 მმ PN16</t>
  </si>
  <si>
    <t>პოლიეთილენის ელ. შედუღების ქუროს შეძენა, მოწყობა d=40მმ PN16</t>
  </si>
  <si>
    <t>პოლიეთილენის ელ. შედუღების ქურო d=40 მმ PN16</t>
  </si>
  <si>
    <t>პოლიეთილენის ელ. შედუღების ქუროს შეძენა, მოწყობა d=32მმ PN16</t>
  </si>
  <si>
    <t>პოლიეთილენის ელ. შედუღების ქურო d=32 მმ PN16</t>
  </si>
  <si>
    <t>საპროექტო პოლიეთილენის PE 100 SDR 17 PN 10 d=90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</si>
  <si>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d=90 მმ</t>
  </si>
  <si>
    <t>ჭის ქვაბულის გამაგრება ხის ფარებით</t>
  </si>
  <si>
    <t>სახანძრო მიწისქვედა ჰიდრანტების (კომპლექტი) შეძენა, მოწყობა d=80 მმ</t>
  </si>
  <si>
    <t>ბეტონის საყრდენი ბალიშის მოწყობა, ბეტონის მარკა B-25 (0.4*0.4*0.1) მ (5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</si>
</sst>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171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171" fontId="4" fillId="2" borderId="11" xfId="10" applyNumberFormat="1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171" fontId="4" fillId="2" borderId="11" xfId="5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1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</xf>
    <xf numFmtId="0" fontId="4" fillId="2" borderId="10" xfId="5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171" fontId="4" fillId="2" borderId="18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1" fontId="4" fillId="2" borderId="14" xfId="0" applyNumberFormat="1" applyFont="1" applyFill="1" applyBorder="1" applyAlignment="1">
      <alignment horizontal="center" vertical="center"/>
    </xf>
    <xf numFmtId="174" fontId="4" fillId="2" borderId="11" xfId="0" applyNumberFormat="1" applyFont="1" applyFill="1" applyBorder="1" applyAlignment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171" fontId="4" fillId="2" borderId="18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1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4" borderId="2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left" vertical="center"/>
    </xf>
    <xf numFmtId="0" fontId="4" fillId="3" borderId="11" xfId="1" applyNumberFormat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0" xfId="6" applyFont="1" applyFill="1" applyAlignment="1">
      <alignment vertical="center"/>
    </xf>
    <xf numFmtId="43" fontId="4" fillId="2" borderId="22" xfId="6" applyFont="1" applyFill="1" applyBorder="1" applyAlignment="1">
      <alignment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20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5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showGridLines="0" tabSelected="1" zoomScale="80" zoomScaleNormal="80" workbookViewId="0">
      <pane xSplit="2" ySplit="6" topLeftCell="C461" activePane="bottomRight" state="frozen"/>
      <selection pane="topRight" activeCell="C1" sqref="C1"/>
      <selection pane="bottomLeft" activeCell="A7" sqref="A7"/>
      <selection pane="bottomRight" activeCell="B489" sqref="B488:B489"/>
    </sheetView>
  </sheetViews>
  <sheetFormatPr defaultColWidth="8.81640625" defaultRowHeight="16" x14ac:dyDescent="0.45"/>
  <cols>
    <col min="1" max="1" width="6" style="24" customWidth="1"/>
    <col min="2" max="2" width="82.542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2.1796875" style="24" customWidth="1"/>
    <col min="7" max="7" width="31.453125" style="24" bestFit="1" customWidth="1"/>
    <col min="8" max="16384" width="8.81640625" style="24"/>
  </cols>
  <sheetData>
    <row r="1" spans="1:7" ht="16" customHeight="1" x14ac:dyDescent="0.45">
      <c r="A1" s="23" t="s">
        <v>282</v>
      </c>
      <c r="B1" s="23"/>
      <c r="C1" s="23"/>
      <c r="D1" s="23"/>
      <c r="E1" s="23"/>
      <c r="F1" s="23"/>
    </row>
    <row r="2" spans="1:7" ht="16.5" thickBot="1" x14ac:dyDescent="0.5">
      <c r="A2" s="37"/>
      <c r="B2" s="25"/>
      <c r="C2" s="25"/>
      <c r="D2" s="25"/>
      <c r="E2" s="25"/>
      <c r="F2" s="25"/>
      <c r="G2" s="10"/>
    </row>
    <row r="3" spans="1:7" ht="16.5" thickBot="1" x14ac:dyDescent="0.5">
      <c r="A3" s="26"/>
      <c r="C3" s="27"/>
      <c r="D3" s="27"/>
      <c r="E3" s="27"/>
      <c r="F3" s="27"/>
      <c r="G3" s="11"/>
    </row>
    <row r="4" spans="1:7" ht="14.5" customHeight="1" thickBot="1" x14ac:dyDescent="0.5">
      <c r="A4" s="131" t="s">
        <v>0</v>
      </c>
      <c r="B4" s="133" t="s">
        <v>1</v>
      </c>
      <c r="C4" s="133" t="s">
        <v>2</v>
      </c>
      <c r="D4" s="133" t="s">
        <v>280</v>
      </c>
      <c r="E4" s="135" t="s">
        <v>3</v>
      </c>
      <c r="F4" s="129" t="s">
        <v>281</v>
      </c>
      <c r="G4" s="12"/>
    </row>
    <row r="5" spans="1:7" ht="15" customHeight="1" thickBot="1" x14ac:dyDescent="0.5">
      <c r="A5" s="132"/>
      <c r="B5" s="134"/>
      <c r="C5" s="134"/>
      <c r="D5" s="134"/>
      <c r="E5" s="136"/>
      <c r="F5" s="130"/>
      <c r="G5" s="13"/>
    </row>
    <row r="6" spans="1:7" ht="16.5" thickBot="1" x14ac:dyDescent="0.5">
      <c r="A6" s="28">
        <v>1</v>
      </c>
      <c r="B6" s="29">
        <v>2</v>
      </c>
      <c r="C6" s="29">
        <v>3</v>
      </c>
      <c r="D6" s="29">
        <v>4</v>
      </c>
      <c r="E6" s="30">
        <v>5</v>
      </c>
      <c r="F6" s="31">
        <v>6</v>
      </c>
      <c r="G6" s="18">
        <v>7</v>
      </c>
    </row>
    <row r="7" spans="1:7" s="33" customFormat="1" x14ac:dyDescent="0.45">
      <c r="A7" s="38"/>
      <c r="B7" s="102" t="s">
        <v>10</v>
      </c>
      <c r="C7" s="121"/>
      <c r="D7" s="121"/>
      <c r="E7" s="121"/>
      <c r="F7" s="39"/>
      <c r="G7" s="34" t="s">
        <v>285</v>
      </c>
    </row>
    <row r="8" spans="1:7" s="33" customFormat="1" ht="16.5" x14ac:dyDescent="0.45">
      <c r="A8" s="40">
        <v>1</v>
      </c>
      <c r="B8" s="103" t="s">
        <v>341</v>
      </c>
      <c r="C8" s="41" t="s">
        <v>339</v>
      </c>
      <c r="D8" s="42">
        <v>150</v>
      </c>
      <c r="E8" s="122"/>
      <c r="F8" s="122">
        <f>D8*E8</f>
        <v>0</v>
      </c>
      <c r="G8" s="34" t="s">
        <v>285</v>
      </c>
    </row>
    <row r="9" spans="1:7" s="33" customFormat="1" ht="16.5" x14ac:dyDescent="0.45">
      <c r="A9" s="104" t="s">
        <v>31</v>
      </c>
      <c r="B9" s="105" t="s">
        <v>342</v>
      </c>
      <c r="C9" s="106" t="s">
        <v>339</v>
      </c>
      <c r="D9" s="43">
        <v>130</v>
      </c>
      <c r="E9" s="122"/>
      <c r="F9" s="122">
        <f t="shared" ref="F9:F50" si="0">D9*E9</f>
        <v>0</v>
      </c>
      <c r="G9" s="34" t="s">
        <v>285</v>
      </c>
    </row>
    <row r="10" spans="1:7" s="33" customFormat="1" x14ac:dyDescent="0.45">
      <c r="A10" s="45" t="s">
        <v>32</v>
      </c>
      <c r="B10" s="20" t="s">
        <v>343</v>
      </c>
      <c r="C10" s="46" t="s">
        <v>5</v>
      </c>
      <c r="D10" s="44">
        <v>1.84</v>
      </c>
      <c r="E10" s="122"/>
      <c r="F10" s="122">
        <f t="shared" si="0"/>
        <v>0</v>
      </c>
      <c r="G10" s="34" t="s">
        <v>285</v>
      </c>
    </row>
    <row r="11" spans="1:7" s="33" customFormat="1" x14ac:dyDescent="0.45">
      <c r="A11" s="45" t="s">
        <v>121</v>
      </c>
      <c r="B11" s="107" t="s">
        <v>336</v>
      </c>
      <c r="C11" s="46" t="s">
        <v>5</v>
      </c>
      <c r="D11" s="47">
        <v>11.02</v>
      </c>
      <c r="E11" s="122"/>
      <c r="F11" s="122">
        <f t="shared" si="0"/>
        <v>0</v>
      </c>
      <c r="G11" s="34" t="s">
        <v>285</v>
      </c>
    </row>
    <row r="12" spans="1:7" s="33" customFormat="1" ht="16.5" x14ac:dyDescent="0.45">
      <c r="A12" s="104" t="s">
        <v>20</v>
      </c>
      <c r="B12" s="105" t="s">
        <v>344</v>
      </c>
      <c r="C12" s="106" t="s">
        <v>339</v>
      </c>
      <c r="D12" s="43">
        <v>30</v>
      </c>
      <c r="E12" s="122"/>
      <c r="F12" s="122">
        <f t="shared" si="0"/>
        <v>0</v>
      </c>
      <c r="G12" s="34" t="s">
        <v>285</v>
      </c>
    </row>
    <row r="13" spans="1:7" s="33" customFormat="1" ht="16.5" x14ac:dyDescent="0.45">
      <c r="A13" s="48" t="s">
        <v>16</v>
      </c>
      <c r="B13" s="108" t="s">
        <v>345</v>
      </c>
      <c r="C13" s="49" t="s">
        <v>339</v>
      </c>
      <c r="D13" s="50">
        <v>2.97</v>
      </c>
      <c r="E13" s="122"/>
      <c r="F13" s="122">
        <f t="shared" si="0"/>
        <v>0</v>
      </c>
      <c r="G13" s="34" t="s">
        <v>285</v>
      </c>
    </row>
    <row r="14" spans="1:7" s="33" customFormat="1" ht="16.5" x14ac:dyDescent="0.45">
      <c r="A14" s="51" t="s">
        <v>28</v>
      </c>
      <c r="B14" s="109" t="s">
        <v>346</v>
      </c>
      <c r="C14" s="52" t="s">
        <v>339</v>
      </c>
      <c r="D14" s="53">
        <v>1.1599999999999999</v>
      </c>
      <c r="E14" s="122"/>
      <c r="F14" s="122">
        <f t="shared" si="0"/>
        <v>0</v>
      </c>
      <c r="G14" s="34" t="s">
        <v>285</v>
      </c>
    </row>
    <row r="15" spans="1:7" s="33" customFormat="1" ht="16.5" x14ac:dyDescent="0.45">
      <c r="A15" s="51" t="s">
        <v>22</v>
      </c>
      <c r="B15" s="109" t="s">
        <v>347</v>
      </c>
      <c r="C15" s="52" t="s">
        <v>339</v>
      </c>
      <c r="D15" s="54">
        <v>0.64</v>
      </c>
      <c r="E15" s="122"/>
      <c r="F15" s="122">
        <f t="shared" si="0"/>
        <v>0</v>
      </c>
      <c r="G15" s="34" t="s">
        <v>285</v>
      </c>
    </row>
    <row r="16" spans="1:7" s="33" customFormat="1" ht="16.5" x14ac:dyDescent="0.45">
      <c r="A16" s="45" t="s">
        <v>43</v>
      </c>
      <c r="B16" s="107" t="s">
        <v>348</v>
      </c>
      <c r="C16" s="46" t="s">
        <v>339</v>
      </c>
      <c r="D16" s="47">
        <v>1.74</v>
      </c>
      <c r="E16" s="122"/>
      <c r="F16" s="122">
        <f t="shared" si="0"/>
        <v>0</v>
      </c>
      <c r="G16" s="34" t="s">
        <v>285</v>
      </c>
    </row>
    <row r="17" spans="1:7" s="33" customFormat="1" ht="16.5" x14ac:dyDescent="0.45">
      <c r="A17" s="45" t="s">
        <v>38</v>
      </c>
      <c r="B17" s="107" t="s">
        <v>349</v>
      </c>
      <c r="C17" s="46" t="s">
        <v>339</v>
      </c>
      <c r="D17" s="47">
        <v>1.06</v>
      </c>
      <c r="E17" s="122"/>
      <c r="F17" s="122">
        <f t="shared" si="0"/>
        <v>0</v>
      </c>
      <c r="G17" s="34" t="s">
        <v>285</v>
      </c>
    </row>
    <row r="18" spans="1:7" s="33" customFormat="1" ht="16.5" x14ac:dyDescent="0.45">
      <c r="A18" s="48" t="s">
        <v>39</v>
      </c>
      <c r="B18" s="108" t="s">
        <v>350</v>
      </c>
      <c r="C18" s="49" t="s">
        <v>339</v>
      </c>
      <c r="D18" s="50">
        <v>5.14</v>
      </c>
      <c r="E18" s="122"/>
      <c r="F18" s="122">
        <f t="shared" si="0"/>
        <v>0</v>
      </c>
      <c r="G18" s="34" t="s">
        <v>285</v>
      </c>
    </row>
    <row r="19" spans="1:7" s="33" customFormat="1" ht="16.5" x14ac:dyDescent="0.45">
      <c r="A19" s="48" t="s">
        <v>35</v>
      </c>
      <c r="B19" s="108" t="s">
        <v>351</v>
      </c>
      <c r="C19" s="49" t="s">
        <v>339</v>
      </c>
      <c r="D19" s="50">
        <v>0.09</v>
      </c>
      <c r="E19" s="122"/>
      <c r="F19" s="122">
        <f t="shared" si="0"/>
        <v>0</v>
      </c>
      <c r="G19" s="34" t="s">
        <v>285</v>
      </c>
    </row>
    <row r="20" spans="1:7" s="33" customFormat="1" ht="16.5" x14ac:dyDescent="0.45">
      <c r="A20" s="48" t="s">
        <v>23</v>
      </c>
      <c r="B20" s="108" t="s">
        <v>352</v>
      </c>
      <c r="C20" s="49" t="s">
        <v>339</v>
      </c>
      <c r="D20" s="55">
        <v>0.1</v>
      </c>
      <c r="E20" s="122"/>
      <c r="F20" s="122">
        <f t="shared" si="0"/>
        <v>0</v>
      </c>
      <c r="G20" s="34" t="s">
        <v>285</v>
      </c>
    </row>
    <row r="21" spans="1:7" s="33" customFormat="1" x14ac:dyDescent="0.45">
      <c r="A21" s="45" t="s">
        <v>24</v>
      </c>
      <c r="B21" s="107" t="s">
        <v>104</v>
      </c>
      <c r="C21" s="46" t="s">
        <v>4</v>
      </c>
      <c r="D21" s="56">
        <v>1.4460000000000001E-2</v>
      </c>
      <c r="E21" s="122"/>
      <c r="F21" s="122">
        <f t="shared" si="0"/>
        <v>0</v>
      </c>
      <c r="G21" s="34" t="s">
        <v>285</v>
      </c>
    </row>
    <row r="22" spans="1:7" s="33" customFormat="1" x14ac:dyDescent="0.45">
      <c r="A22" s="45" t="s">
        <v>25</v>
      </c>
      <c r="B22" s="107" t="s">
        <v>353</v>
      </c>
      <c r="C22" s="46" t="s">
        <v>6</v>
      </c>
      <c r="D22" s="57">
        <v>5.7</v>
      </c>
      <c r="E22" s="122"/>
      <c r="F22" s="122">
        <f t="shared" si="0"/>
        <v>0</v>
      </c>
      <c r="G22" s="34" t="s">
        <v>285</v>
      </c>
    </row>
    <row r="23" spans="1:7" s="33" customFormat="1" x14ac:dyDescent="0.45">
      <c r="A23" s="58" t="s">
        <v>36</v>
      </c>
      <c r="B23" s="32" t="s">
        <v>337</v>
      </c>
      <c r="C23" s="19" t="s">
        <v>5</v>
      </c>
      <c r="D23" s="59">
        <v>11.5</v>
      </c>
      <c r="E23" s="122"/>
      <c r="F23" s="122">
        <f t="shared" si="0"/>
        <v>0</v>
      </c>
      <c r="G23" s="34" t="s">
        <v>285</v>
      </c>
    </row>
    <row r="24" spans="1:7" s="33" customFormat="1" x14ac:dyDescent="0.45">
      <c r="A24" s="58" t="s">
        <v>40</v>
      </c>
      <c r="B24" s="35" t="s">
        <v>354</v>
      </c>
      <c r="C24" s="19" t="s">
        <v>4</v>
      </c>
      <c r="D24" s="60">
        <v>0.21380000000000002</v>
      </c>
      <c r="E24" s="122"/>
      <c r="F24" s="122">
        <f t="shared" si="0"/>
        <v>0</v>
      </c>
      <c r="G24" s="34" t="s">
        <v>285</v>
      </c>
    </row>
    <row r="25" spans="1:7" s="33" customFormat="1" ht="16.5" x14ac:dyDescent="0.45">
      <c r="A25" s="58" t="s">
        <v>33</v>
      </c>
      <c r="B25" s="35" t="s">
        <v>355</v>
      </c>
      <c r="C25" s="19" t="s">
        <v>340</v>
      </c>
      <c r="D25" s="61">
        <v>0.7</v>
      </c>
      <c r="E25" s="122"/>
      <c r="F25" s="122">
        <f t="shared" si="0"/>
        <v>0</v>
      </c>
      <c r="G25" s="34" t="s">
        <v>285</v>
      </c>
    </row>
    <row r="26" spans="1:7" s="33" customFormat="1" ht="16.5" x14ac:dyDescent="0.45">
      <c r="A26" s="45" t="s">
        <v>29</v>
      </c>
      <c r="B26" s="20" t="s">
        <v>356</v>
      </c>
      <c r="C26" s="46" t="s">
        <v>340</v>
      </c>
      <c r="D26" s="61">
        <v>5.8</v>
      </c>
      <c r="E26" s="122"/>
      <c r="F26" s="122">
        <f t="shared" si="0"/>
        <v>0</v>
      </c>
      <c r="G26" s="34" t="s">
        <v>285</v>
      </c>
    </row>
    <row r="27" spans="1:7" s="33" customFormat="1" ht="16.5" x14ac:dyDescent="0.45">
      <c r="A27" s="45" t="s">
        <v>41</v>
      </c>
      <c r="B27" s="20" t="s">
        <v>357</v>
      </c>
      <c r="C27" s="46" t="s">
        <v>340</v>
      </c>
      <c r="D27" s="61">
        <v>1.4</v>
      </c>
      <c r="E27" s="122"/>
      <c r="F27" s="122">
        <f t="shared" si="0"/>
        <v>0</v>
      </c>
      <c r="G27" s="34" t="s">
        <v>285</v>
      </c>
    </row>
    <row r="28" spans="1:7" s="33" customFormat="1" ht="16.5" x14ac:dyDescent="0.45">
      <c r="A28" s="45" t="s">
        <v>37</v>
      </c>
      <c r="B28" s="35" t="s">
        <v>358</v>
      </c>
      <c r="C28" s="19" t="s">
        <v>340</v>
      </c>
      <c r="D28" s="61">
        <v>0.7</v>
      </c>
      <c r="E28" s="122"/>
      <c r="F28" s="122">
        <f t="shared" si="0"/>
        <v>0</v>
      </c>
      <c r="G28" s="34" t="s">
        <v>285</v>
      </c>
    </row>
    <row r="29" spans="1:7" s="33" customFormat="1" ht="16.5" x14ac:dyDescent="0.45">
      <c r="A29" s="45" t="s">
        <v>26</v>
      </c>
      <c r="B29" s="35" t="s">
        <v>359</v>
      </c>
      <c r="C29" s="19" t="s">
        <v>340</v>
      </c>
      <c r="D29" s="61">
        <v>60</v>
      </c>
      <c r="E29" s="122"/>
      <c r="F29" s="122">
        <f t="shared" si="0"/>
        <v>0</v>
      </c>
      <c r="G29" s="34" t="s">
        <v>285</v>
      </c>
    </row>
    <row r="30" spans="1:7" s="33" customFormat="1" ht="16.5" x14ac:dyDescent="0.45">
      <c r="A30" s="45" t="s">
        <v>27</v>
      </c>
      <c r="B30" s="35" t="s">
        <v>360</v>
      </c>
      <c r="C30" s="19" t="s">
        <v>340</v>
      </c>
      <c r="D30" s="44">
        <v>60</v>
      </c>
      <c r="E30" s="122"/>
      <c r="F30" s="122">
        <f t="shared" si="0"/>
        <v>0</v>
      </c>
      <c r="G30" s="34" t="s">
        <v>285</v>
      </c>
    </row>
    <row r="31" spans="1:7" s="33" customFormat="1" ht="16.5" x14ac:dyDescent="0.45">
      <c r="A31" s="45" t="s">
        <v>42</v>
      </c>
      <c r="B31" s="35" t="s">
        <v>105</v>
      </c>
      <c r="C31" s="19" t="s">
        <v>340</v>
      </c>
      <c r="D31" s="61">
        <v>22</v>
      </c>
      <c r="E31" s="122"/>
      <c r="F31" s="122">
        <f t="shared" si="0"/>
        <v>0</v>
      </c>
      <c r="G31" s="34" t="s">
        <v>285</v>
      </c>
    </row>
    <row r="32" spans="1:7" s="33" customFormat="1" ht="16.5" x14ac:dyDescent="0.45">
      <c r="A32" s="45" t="s">
        <v>44</v>
      </c>
      <c r="B32" s="20" t="s">
        <v>361</v>
      </c>
      <c r="C32" s="46" t="s">
        <v>340</v>
      </c>
      <c r="D32" s="61">
        <v>4.5</v>
      </c>
      <c r="E32" s="122"/>
      <c r="F32" s="122">
        <f t="shared" si="0"/>
        <v>0</v>
      </c>
      <c r="G32" s="34" t="s">
        <v>285</v>
      </c>
    </row>
    <row r="33" spans="1:7" s="33" customFormat="1" ht="16.5" x14ac:dyDescent="0.45">
      <c r="A33" s="45" t="s">
        <v>45</v>
      </c>
      <c r="B33" s="20" t="s">
        <v>106</v>
      </c>
      <c r="C33" s="46" t="s">
        <v>340</v>
      </c>
      <c r="D33" s="57">
        <v>4.5</v>
      </c>
      <c r="E33" s="122"/>
      <c r="F33" s="122">
        <f t="shared" si="0"/>
        <v>0</v>
      </c>
      <c r="G33" s="34" t="s">
        <v>285</v>
      </c>
    </row>
    <row r="34" spans="1:7" s="33" customFormat="1" ht="16.5" x14ac:dyDescent="0.45">
      <c r="A34" s="45" t="s">
        <v>46</v>
      </c>
      <c r="B34" s="35" t="s">
        <v>107</v>
      </c>
      <c r="C34" s="19" t="s">
        <v>340</v>
      </c>
      <c r="D34" s="61">
        <v>24</v>
      </c>
      <c r="E34" s="122"/>
      <c r="F34" s="122">
        <f t="shared" si="0"/>
        <v>0</v>
      </c>
      <c r="G34" s="34" t="s">
        <v>285</v>
      </c>
    </row>
    <row r="35" spans="1:7" s="33" customFormat="1" x14ac:dyDescent="0.45">
      <c r="A35" s="45" t="s">
        <v>47</v>
      </c>
      <c r="B35" s="108" t="s">
        <v>362</v>
      </c>
      <c r="C35" s="49" t="s">
        <v>19</v>
      </c>
      <c r="D35" s="55">
        <v>65</v>
      </c>
      <c r="E35" s="122"/>
      <c r="F35" s="122">
        <f t="shared" si="0"/>
        <v>0</v>
      </c>
      <c r="G35" s="34" t="s">
        <v>285</v>
      </c>
    </row>
    <row r="36" spans="1:7" s="33" customFormat="1" ht="16.5" x14ac:dyDescent="0.45">
      <c r="A36" s="45" t="s">
        <v>48</v>
      </c>
      <c r="B36" s="35" t="s">
        <v>363</v>
      </c>
      <c r="C36" s="19" t="s">
        <v>340</v>
      </c>
      <c r="D36" s="61">
        <v>65</v>
      </c>
      <c r="E36" s="122"/>
      <c r="F36" s="122">
        <f t="shared" si="0"/>
        <v>0</v>
      </c>
      <c r="G36" s="34" t="s">
        <v>285</v>
      </c>
    </row>
    <row r="37" spans="1:7" s="33" customFormat="1" ht="16.5" x14ac:dyDescent="0.45">
      <c r="A37" s="45" t="s">
        <v>49</v>
      </c>
      <c r="B37" s="35" t="s">
        <v>364</v>
      </c>
      <c r="C37" s="19" t="s">
        <v>340</v>
      </c>
      <c r="D37" s="61">
        <v>65</v>
      </c>
      <c r="E37" s="122"/>
      <c r="F37" s="122">
        <f t="shared" si="0"/>
        <v>0</v>
      </c>
      <c r="G37" s="34" t="s">
        <v>285</v>
      </c>
    </row>
    <row r="38" spans="1:7" s="33" customFormat="1" x14ac:dyDescent="0.45">
      <c r="A38" s="45" t="s">
        <v>86</v>
      </c>
      <c r="B38" s="20" t="s">
        <v>365</v>
      </c>
      <c r="C38" s="46" t="s">
        <v>19</v>
      </c>
      <c r="D38" s="61">
        <v>22.5</v>
      </c>
      <c r="E38" s="122"/>
      <c r="F38" s="122">
        <f t="shared" si="0"/>
        <v>0</v>
      </c>
      <c r="G38" s="34" t="s">
        <v>285</v>
      </c>
    </row>
    <row r="39" spans="1:7" s="33" customFormat="1" ht="16.5" x14ac:dyDescent="0.45">
      <c r="A39" s="45" t="s">
        <v>50</v>
      </c>
      <c r="B39" s="35" t="s">
        <v>109</v>
      </c>
      <c r="C39" s="19" t="s">
        <v>340</v>
      </c>
      <c r="D39" s="61">
        <v>22.5</v>
      </c>
      <c r="E39" s="122"/>
      <c r="F39" s="122">
        <f t="shared" si="0"/>
        <v>0</v>
      </c>
      <c r="G39" s="34" t="s">
        <v>285</v>
      </c>
    </row>
    <row r="40" spans="1:7" s="33" customFormat="1" x14ac:dyDescent="0.45">
      <c r="A40" s="45" t="s">
        <v>87</v>
      </c>
      <c r="B40" s="107" t="s">
        <v>110</v>
      </c>
      <c r="C40" s="46" t="s">
        <v>5</v>
      </c>
      <c r="D40" s="57">
        <v>1</v>
      </c>
      <c r="E40" s="122"/>
      <c r="F40" s="122">
        <f t="shared" si="0"/>
        <v>0</v>
      </c>
      <c r="G40" s="34" t="s">
        <v>285</v>
      </c>
    </row>
    <row r="41" spans="1:7" s="33" customFormat="1" x14ac:dyDescent="0.45">
      <c r="A41" s="45" t="s">
        <v>89</v>
      </c>
      <c r="B41" s="20" t="s">
        <v>366</v>
      </c>
      <c r="C41" s="46" t="s">
        <v>19</v>
      </c>
      <c r="D41" s="61">
        <v>34</v>
      </c>
      <c r="E41" s="122"/>
      <c r="F41" s="122">
        <f t="shared" si="0"/>
        <v>0</v>
      </c>
      <c r="G41" s="34" t="s">
        <v>285</v>
      </c>
    </row>
    <row r="42" spans="1:7" s="33" customFormat="1" x14ac:dyDescent="0.45">
      <c r="A42" s="45" t="s">
        <v>51</v>
      </c>
      <c r="B42" s="20" t="s">
        <v>367</v>
      </c>
      <c r="C42" s="46" t="s">
        <v>19</v>
      </c>
      <c r="D42" s="61">
        <v>34</v>
      </c>
      <c r="E42" s="122"/>
      <c r="F42" s="122">
        <f t="shared" si="0"/>
        <v>0</v>
      </c>
      <c r="G42" s="34" t="s">
        <v>285</v>
      </c>
    </row>
    <row r="43" spans="1:7" s="33" customFormat="1" x14ac:dyDescent="0.45">
      <c r="A43" s="45" t="s">
        <v>90</v>
      </c>
      <c r="B43" s="20" t="s">
        <v>368</v>
      </c>
      <c r="C43" s="46" t="s">
        <v>4</v>
      </c>
      <c r="D43" s="44">
        <v>0.05</v>
      </c>
      <c r="E43" s="122"/>
      <c r="F43" s="122">
        <f t="shared" si="0"/>
        <v>0</v>
      </c>
      <c r="G43" s="34" t="s">
        <v>285</v>
      </c>
    </row>
    <row r="44" spans="1:7" s="33" customFormat="1" x14ac:dyDescent="0.45">
      <c r="A44" s="45" t="s">
        <v>91</v>
      </c>
      <c r="B44" s="107" t="s">
        <v>111</v>
      </c>
      <c r="C44" s="46" t="s">
        <v>19</v>
      </c>
      <c r="D44" s="57">
        <v>80</v>
      </c>
      <c r="E44" s="122"/>
      <c r="F44" s="122">
        <f t="shared" si="0"/>
        <v>0</v>
      </c>
      <c r="G44" s="34" t="s">
        <v>285</v>
      </c>
    </row>
    <row r="45" spans="1:7" s="33" customFormat="1" ht="16.5" x14ac:dyDescent="0.45">
      <c r="A45" s="45" t="s">
        <v>92</v>
      </c>
      <c r="B45" s="107" t="s">
        <v>289</v>
      </c>
      <c r="C45" s="46" t="s">
        <v>340</v>
      </c>
      <c r="D45" s="57">
        <v>14</v>
      </c>
      <c r="E45" s="122"/>
      <c r="F45" s="122">
        <f t="shared" si="0"/>
        <v>0</v>
      </c>
      <c r="G45" s="34" t="s">
        <v>285</v>
      </c>
    </row>
    <row r="46" spans="1:7" s="33" customFormat="1" x14ac:dyDescent="0.45">
      <c r="A46" s="45" t="s">
        <v>93</v>
      </c>
      <c r="B46" s="107" t="s">
        <v>369</v>
      </c>
      <c r="C46" s="46" t="s">
        <v>6</v>
      </c>
      <c r="D46" s="57">
        <v>7</v>
      </c>
      <c r="E46" s="122"/>
      <c r="F46" s="122">
        <f t="shared" si="0"/>
        <v>0</v>
      </c>
      <c r="G46" s="34" t="s">
        <v>285</v>
      </c>
    </row>
    <row r="47" spans="1:7" s="33" customFormat="1" x14ac:dyDescent="0.45">
      <c r="A47" s="45" t="s">
        <v>94</v>
      </c>
      <c r="B47" s="107" t="s">
        <v>370</v>
      </c>
      <c r="C47" s="46" t="s">
        <v>6</v>
      </c>
      <c r="D47" s="57">
        <v>7</v>
      </c>
      <c r="E47" s="122"/>
      <c r="F47" s="122">
        <f t="shared" si="0"/>
        <v>0</v>
      </c>
      <c r="G47" s="34" t="s">
        <v>285</v>
      </c>
    </row>
    <row r="48" spans="1:7" s="33" customFormat="1" x14ac:dyDescent="0.45">
      <c r="A48" s="45" t="s">
        <v>95</v>
      </c>
      <c r="B48" s="32" t="s">
        <v>117</v>
      </c>
      <c r="C48" s="19" t="s">
        <v>5</v>
      </c>
      <c r="D48" s="59">
        <v>2.7</v>
      </c>
      <c r="E48" s="122"/>
      <c r="F48" s="122">
        <f t="shared" si="0"/>
        <v>0</v>
      </c>
      <c r="G48" s="34" t="s">
        <v>285</v>
      </c>
    </row>
    <row r="49" spans="1:7" s="33" customFormat="1" x14ac:dyDescent="0.45">
      <c r="A49" s="45" t="s">
        <v>96</v>
      </c>
      <c r="B49" s="32" t="s">
        <v>371</v>
      </c>
      <c r="C49" s="19" t="s">
        <v>19</v>
      </c>
      <c r="D49" s="59">
        <v>27</v>
      </c>
      <c r="E49" s="122"/>
      <c r="F49" s="122">
        <f t="shared" si="0"/>
        <v>0</v>
      </c>
      <c r="G49" s="34" t="s">
        <v>285</v>
      </c>
    </row>
    <row r="50" spans="1:7" s="33" customFormat="1" x14ac:dyDescent="0.45">
      <c r="A50" s="45" t="s">
        <v>97</v>
      </c>
      <c r="B50" s="20" t="s">
        <v>372</v>
      </c>
      <c r="C50" s="46" t="s">
        <v>4</v>
      </c>
      <c r="D50" s="57">
        <v>22</v>
      </c>
      <c r="E50" s="122"/>
      <c r="F50" s="122">
        <f t="shared" si="0"/>
        <v>0</v>
      </c>
      <c r="G50" s="34" t="s">
        <v>285</v>
      </c>
    </row>
    <row r="51" spans="1:7" s="33" customFormat="1" x14ac:dyDescent="0.45">
      <c r="A51" s="62"/>
      <c r="B51" s="63" t="s">
        <v>120</v>
      </c>
      <c r="C51" s="64"/>
      <c r="D51" s="64"/>
      <c r="E51" s="123"/>
      <c r="F51" s="124"/>
      <c r="G51" s="34" t="s">
        <v>285</v>
      </c>
    </row>
    <row r="52" spans="1:7" s="33" customFormat="1" x14ac:dyDescent="0.45">
      <c r="A52" s="65" t="s">
        <v>34</v>
      </c>
      <c r="B52" s="107" t="s">
        <v>373</v>
      </c>
      <c r="C52" s="46" t="s">
        <v>14</v>
      </c>
      <c r="D52" s="57">
        <v>1</v>
      </c>
      <c r="E52" s="21"/>
      <c r="F52" s="21">
        <f>D52*E52</f>
        <v>0</v>
      </c>
      <c r="G52" s="34" t="s">
        <v>285</v>
      </c>
    </row>
    <row r="53" spans="1:7" s="33" customFormat="1" x14ac:dyDescent="0.45">
      <c r="A53" s="66" t="s">
        <v>102</v>
      </c>
      <c r="B53" s="32" t="s">
        <v>374</v>
      </c>
      <c r="C53" s="19" t="s">
        <v>14</v>
      </c>
      <c r="D53" s="59">
        <v>1</v>
      </c>
      <c r="E53" s="21"/>
      <c r="F53" s="21">
        <f>D53*E53</f>
        <v>0</v>
      </c>
      <c r="G53" s="34" t="s">
        <v>288</v>
      </c>
    </row>
    <row r="54" spans="1:7" s="33" customFormat="1" x14ac:dyDescent="0.45">
      <c r="A54" s="66" t="s">
        <v>31</v>
      </c>
      <c r="B54" s="32" t="s">
        <v>18</v>
      </c>
      <c r="C54" s="19" t="s">
        <v>14</v>
      </c>
      <c r="D54" s="59">
        <v>1</v>
      </c>
      <c r="E54" s="21"/>
      <c r="F54" s="21">
        <f t="shared" ref="F54:F100" si="1">D54*E54</f>
        <v>0</v>
      </c>
      <c r="G54" s="34" t="s">
        <v>285</v>
      </c>
    </row>
    <row r="55" spans="1:7" s="33" customFormat="1" x14ac:dyDescent="0.45">
      <c r="A55" s="65" t="s">
        <v>32</v>
      </c>
      <c r="B55" s="107" t="s">
        <v>15</v>
      </c>
      <c r="C55" s="46" t="s">
        <v>100</v>
      </c>
      <c r="D55" s="57">
        <v>800</v>
      </c>
      <c r="E55" s="21"/>
      <c r="F55" s="21">
        <f t="shared" si="1"/>
        <v>0</v>
      </c>
      <c r="G55" s="34" t="s">
        <v>285</v>
      </c>
    </row>
    <row r="56" spans="1:7" s="33" customFormat="1" x14ac:dyDescent="0.45">
      <c r="A56" s="58">
        <v>4</v>
      </c>
      <c r="B56" s="35" t="s">
        <v>375</v>
      </c>
      <c r="C56" s="19" t="s">
        <v>6</v>
      </c>
      <c r="D56" s="59">
        <v>0.4</v>
      </c>
      <c r="E56" s="21"/>
      <c r="F56" s="21">
        <f t="shared" si="1"/>
        <v>0</v>
      </c>
      <c r="G56" s="34" t="s">
        <v>285</v>
      </c>
    </row>
    <row r="57" spans="1:7" s="33" customFormat="1" x14ac:dyDescent="0.45">
      <c r="A57" s="58" t="s">
        <v>290</v>
      </c>
      <c r="B57" s="35" t="s">
        <v>376</v>
      </c>
      <c r="C57" s="19" t="s">
        <v>6</v>
      </c>
      <c r="D57" s="59">
        <v>0.4</v>
      </c>
      <c r="E57" s="21"/>
      <c r="F57" s="21">
        <f t="shared" si="1"/>
        <v>0</v>
      </c>
      <c r="G57" s="34" t="s">
        <v>285</v>
      </c>
    </row>
    <row r="58" spans="1:7" s="33" customFormat="1" x14ac:dyDescent="0.45">
      <c r="A58" s="58" t="s">
        <v>20</v>
      </c>
      <c r="B58" s="35" t="s">
        <v>377</v>
      </c>
      <c r="C58" s="19" t="s">
        <v>6</v>
      </c>
      <c r="D58" s="67">
        <v>0.55000000000000004</v>
      </c>
      <c r="E58" s="21"/>
      <c r="F58" s="21">
        <f t="shared" si="1"/>
        <v>0</v>
      </c>
      <c r="G58" s="34" t="s">
        <v>285</v>
      </c>
    </row>
    <row r="59" spans="1:7" s="33" customFormat="1" x14ac:dyDescent="0.45">
      <c r="A59" s="58" t="s">
        <v>52</v>
      </c>
      <c r="B59" s="35" t="s">
        <v>378</v>
      </c>
      <c r="C59" s="19" t="s">
        <v>6</v>
      </c>
      <c r="D59" s="67">
        <v>0.55000000000000004</v>
      </c>
      <c r="E59" s="21"/>
      <c r="F59" s="21">
        <f t="shared" si="1"/>
        <v>0</v>
      </c>
      <c r="G59" s="34" t="s">
        <v>287</v>
      </c>
    </row>
    <row r="60" spans="1:7" s="33" customFormat="1" x14ac:dyDescent="0.45">
      <c r="A60" s="45" t="s">
        <v>16</v>
      </c>
      <c r="B60" s="20" t="s">
        <v>379</v>
      </c>
      <c r="C60" s="46" t="s">
        <v>4</v>
      </c>
      <c r="D60" s="60">
        <v>0.19800000000000001</v>
      </c>
      <c r="E60" s="21"/>
      <c r="F60" s="21">
        <f t="shared" si="1"/>
        <v>0</v>
      </c>
      <c r="G60" s="34" t="s">
        <v>285</v>
      </c>
    </row>
    <row r="61" spans="1:7" s="33" customFormat="1" x14ac:dyDescent="0.45">
      <c r="A61" s="45" t="s">
        <v>85</v>
      </c>
      <c r="B61" s="20" t="s">
        <v>380</v>
      </c>
      <c r="C61" s="46" t="s">
        <v>11</v>
      </c>
      <c r="D61" s="57">
        <v>3</v>
      </c>
      <c r="E61" s="21"/>
      <c r="F61" s="21">
        <f t="shared" si="1"/>
        <v>0</v>
      </c>
      <c r="G61" s="34" t="s">
        <v>287</v>
      </c>
    </row>
    <row r="62" spans="1:7" s="33" customFormat="1" x14ac:dyDescent="0.45">
      <c r="A62" s="45" t="s">
        <v>28</v>
      </c>
      <c r="B62" s="20" t="s">
        <v>381</v>
      </c>
      <c r="C62" s="46" t="s">
        <v>4</v>
      </c>
      <c r="D62" s="68">
        <v>4.24E-2</v>
      </c>
      <c r="E62" s="21"/>
      <c r="F62" s="21">
        <f t="shared" si="1"/>
        <v>0</v>
      </c>
      <c r="G62" s="34" t="s">
        <v>285</v>
      </c>
    </row>
    <row r="63" spans="1:7" s="33" customFormat="1" x14ac:dyDescent="0.45">
      <c r="A63" s="45" t="s">
        <v>83</v>
      </c>
      <c r="B63" s="20" t="s">
        <v>382</v>
      </c>
      <c r="C63" s="46" t="s">
        <v>11</v>
      </c>
      <c r="D63" s="57">
        <v>3</v>
      </c>
      <c r="E63" s="21"/>
      <c r="F63" s="21">
        <f t="shared" si="1"/>
        <v>0</v>
      </c>
      <c r="G63" s="34" t="s">
        <v>287</v>
      </c>
    </row>
    <row r="64" spans="1:7" s="33" customFormat="1" x14ac:dyDescent="0.45">
      <c r="A64" s="58" t="s">
        <v>22</v>
      </c>
      <c r="B64" s="35" t="s">
        <v>383</v>
      </c>
      <c r="C64" s="19" t="s">
        <v>11</v>
      </c>
      <c r="D64" s="61">
        <v>1</v>
      </c>
      <c r="E64" s="21"/>
      <c r="F64" s="21">
        <f t="shared" si="1"/>
        <v>0</v>
      </c>
      <c r="G64" s="34" t="s">
        <v>285</v>
      </c>
    </row>
    <row r="65" spans="1:7" s="33" customFormat="1" x14ac:dyDescent="0.45">
      <c r="A65" s="58" t="s">
        <v>84</v>
      </c>
      <c r="B65" s="35" t="s">
        <v>101</v>
      </c>
      <c r="C65" s="19" t="s">
        <v>11</v>
      </c>
      <c r="D65" s="59">
        <v>1</v>
      </c>
      <c r="E65" s="21"/>
      <c r="F65" s="21">
        <f t="shared" si="1"/>
        <v>0</v>
      </c>
      <c r="G65" s="34" t="s">
        <v>288</v>
      </c>
    </row>
    <row r="66" spans="1:7" s="33" customFormat="1" x14ac:dyDescent="0.45">
      <c r="A66" s="58" t="s">
        <v>43</v>
      </c>
      <c r="B66" s="35" t="s">
        <v>384</v>
      </c>
      <c r="C66" s="19" t="s">
        <v>11</v>
      </c>
      <c r="D66" s="61">
        <v>1</v>
      </c>
      <c r="E66" s="21"/>
      <c r="F66" s="21">
        <f t="shared" si="1"/>
        <v>0</v>
      </c>
      <c r="G66" s="34" t="s">
        <v>285</v>
      </c>
    </row>
    <row r="67" spans="1:7" s="33" customFormat="1" x14ac:dyDescent="0.45">
      <c r="A67" s="58" t="s">
        <v>53</v>
      </c>
      <c r="B67" s="35" t="s">
        <v>385</v>
      </c>
      <c r="C67" s="19" t="s">
        <v>11</v>
      </c>
      <c r="D67" s="59">
        <v>1</v>
      </c>
      <c r="E67" s="21"/>
      <c r="F67" s="21">
        <f t="shared" si="1"/>
        <v>0</v>
      </c>
      <c r="G67" s="34" t="s">
        <v>288</v>
      </c>
    </row>
    <row r="68" spans="1:7" s="33" customFormat="1" x14ac:dyDescent="0.45">
      <c r="A68" s="58" t="s">
        <v>38</v>
      </c>
      <c r="B68" s="35" t="s">
        <v>386</v>
      </c>
      <c r="C68" s="19" t="s">
        <v>4</v>
      </c>
      <c r="D68" s="60">
        <v>5.7000000000000002E-2</v>
      </c>
      <c r="E68" s="21"/>
      <c r="F68" s="21">
        <f t="shared" si="1"/>
        <v>0</v>
      </c>
      <c r="G68" s="34" t="s">
        <v>285</v>
      </c>
    </row>
    <row r="69" spans="1:7" s="33" customFormat="1" x14ac:dyDescent="0.45">
      <c r="A69" s="58" t="s">
        <v>54</v>
      </c>
      <c r="B69" s="35" t="s">
        <v>387</v>
      </c>
      <c r="C69" s="19" t="s">
        <v>11</v>
      </c>
      <c r="D69" s="67">
        <v>1</v>
      </c>
      <c r="E69" s="21"/>
      <c r="F69" s="21">
        <f t="shared" si="1"/>
        <v>0</v>
      </c>
      <c r="G69" s="34" t="s">
        <v>288</v>
      </c>
    </row>
    <row r="70" spans="1:7" s="33" customFormat="1" x14ac:dyDescent="0.45">
      <c r="A70" s="58" t="s">
        <v>39</v>
      </c>
      <c r="B70" s="35" t="s">
        <v>388</v>
      </c>
      <c r="C70" s="19" t="s">
        <v>4</v>
      </c>
      <c r="D70" s="60">
        <v>4.5999999999999999E-2</v>
      </c>
      <c r="E70" s="21"/>
      <c r="F70" s="21">
        <f t="shared" si="1"/>
        <v>0</v>
      </c>
      <c r="G70" s="34" t="s">
        <v>285</v>
      </c>
    </row>
    <row r="71" spans="1:7" s="33" customFormat="1" x14ac:dyDescent="0.45">
      <c r="A71" s="58" t="s">
        <v>55</v>
      </c>
      <c r="B71" s="35" t="s">
        <v>389</v>
      </c>
      <c r="C71" s="19" t="s">
        <v>11</v>
      </c>
      <c r="D71" s="59">
        <v>1</v>
      </c>
      <c r="E71" s="21"/>
      <c r="F71" s="21">
        <f t="shared" si="1"/>
        <v>0</v>
      </c>
      <c r="G71" s="34" t="s">
        <v>288</v>
      </c>
    </row>
    <row r="72" spans="1:7" s="33" customFormat="1" x14ac:dyDescent="0.45">
      <c r="A72" s="58" t="s">
        <v>35</v>
      </c>
      <c r="B72" s="35" t="s">
        <v>390</v>
      </c>
      <c r="C72" s="19" t="s">
        <v>11</v>
      </c>
      <c r="D72" s="61">
        <v>1</v>
      </c>
      <c r="E72" s="21"/>
      <c r="F72" s="21">
        <f t="shared" si="1"/>
        <v>0</v>
      </c>
      <c r="G72" s="34" t="s">
        <v>285</v>
      </c>
    </row>
    <row r="73" spans="1:7" s="33" customFormat="1" x14ac:dyDescent="0.45">
      <c r="A73" s="58" t="s">
        <v>56</v>
      </c>
      <c r="B73" s="35" t="s">
        <v>391</v>
      </c>
      <c r="C73" s="19" t="s">
        <v>11</v>
      </c>
      <c r="D73" s="59">
        <v>1</v>
      </c>
      <c r="E73" s="21"/>
      <c r="F73" s="21">
        <f t="shared" si="1"/>
        <v>0</v>
      </c>
      <c r="G73" s="34" t="s">
        <v>288</v>
      </c>
    </row>
    <row r="74" spans="1:7" s="33" customFormat="1" x14ac:dyDescent="0.45">
      <c r="A74" s="45" t="s">
        <v>23</v>
      </c>
      <c r="B74" s="20" t="s">
        <v>392</v>
      </c>
      <c r="C74" s="46" t="s">
        <v>11</v>
      </c>
      <c r="D74" s="69">
        <v>1</v>
      </c>
      <c r="E74" s="21"/>
      <c r="F74" s="21">
        <f t="shared" si="1"/>
        <v>0</v>
      </c>
      <c r="G74" s="34" t="s">
        <v>285</v>
      </c>
    </row>
    <row r="75" spans="1:7" s="33" customFormat="1" x14ac:dyDescent="0.45">
      <c r="A75" s="45" t="s">
        <v>57</v>
      </c>
      <c r="B75" s="20" t="s">
        <v>393</v>
      </c>
      <c r="C75" s="46" t="s">
        <v>11</v>
      </c>
      <c r="D75" s="57">
        <v>1</v>
      </c>
      <c r="E75" s="21"/>
      <c r="F75" s="21">
        <f t="shared" si="1"/>
        <v>0</v>
      </c>
      <c r="G75" s="34" t="s">
        <v>288</v>
      </c>
    </row>
    <row r="76" spans="1:7" s="33" customFormat="1" x14ac:dyDescent="0.45">
      <c r="A76" s="45" t="s">
        <v>24</v>
      </c>
      <c r="B76" s="20" t="s">
        <v>394</v>
      </c>
      <c r="C76" s="46" t="s">
        <v>11</v>
      </c>
      <c r="D76" s="69">
        <v>1</v>
      </c>
      <c r="E76" s="21"/>
      <c r="F76" s="21">
        <f t="shared" si="1"/>
        <v>0</v>
      </c>
      <c r="G76" s="34" t="s">
        <v>285</v>
      </c>
    </row>
    <row r="77" spans="1:7" s="33" customFormat="1" x14ac:dyDescent="0.45">
      <c r="A77" s="45" t="s">
        <v>58</v>
      </c>
      <c r="B77" s="20" t="s">
        <v>395</v>
      </c>
      <c r="C77" s="46" t="s">
        <v>11</v>
      </c>
      <c r="D77" s="57">
        <v>1</v>
      </c>
      <c r="E77" s="21"/>
      <c r="F77" s="21">
        <f t="shared" si="1"/>
        <v>0</v>
      </c>
      <c r="G77" s="34" t="s">
        <v>288</v>
      </c>
    </row>
    <row r="78" spans="1:7" s="33" customFormat="1" x14ac:dyDescent="0.45">
      <c r="A78" s="58" t="s">
        <v>25</v>
      </c>
      <c r="B78" s="35" t="s">
        <v>396</v>
      </c>
      <c r="C78" s="19" t="s">
        <v>4</v>
      </c>
      <c r="D78" s="68">
        <v>7.1999999999999998E-3</v>
      </c>
      <c r="E78" s="21"/>
      <c r="F78" s="21">
        <f t="shared" si="1"/>
        <v>0</v>
      </c>
      <c r="G78" s="34" t="s">
        <v>285</v>
      </c>
    </row>
    <row r="79" spans="1:7" s="33" customFormat="1" x14ac:dyDescent="0.45">
      <c r="A79" s="58" t="s">
        <v>59</v>
      </c>
      <c r="B79" s="35" t="s">
        <v>397</v>
      </c>
      <c r="C79" s="19" t="s">
        <v>11</v>
      </c>
      <c r="D79" s="59">
        <v>1</v>
      </c>
      <c r="E79" s="21"/>
      <c r="F79" s="21">
        <f t="shared" si="1"/>
        <v>0</v>
      </c>
      <c r="G79" s="34" t="s">
        <v>287</v>
      </c>
    </row>
    <row r="80" spans="1:7" s="33" customFormat="1" x14ac:dyDescent="0.45">
      <c r="A80" s="58" t="s">
        <v>36</v>
      </c>
      <c r="B80" s="35" t="s">
        <v>398</v>
      </c>
      <c r="C80" s="19" t="s">
        <v>4</v>
      </c>
      <c r="D80" s="68">
        <v>4.7000000000000002E-3</v>
      </c>
      <c r="E80" s="21"/>
      <c r="F80" s="21">
        <f t="shared" si="1"/>
        <v>0</v>
      </c>
      <c r="G80" s="34" t="s">
        <v>285</v>
      </c>
    </row>
    <row r="81" spans="1:7" s="33" customFormat="1" x14ac:dyDescent="0.45">
      <c r="A81" s="58" t="s">
        <v>60</v>
      </c>
      <c r="B81" s="35" t="s">
        <v>399</v>
      </c>
      <c r="C81" s="19" t="s">
        <v>11</v>
      </c>
      <c r="D81" s="59">
        <v>1</v>
      </c>
      <c r="E81" s="21"/>
      <c r="F81" s="21">
        <f t="shared" si="1"/>
        <v>0</v>
      </c>
      <c r="G81" s="34" t="s">
        <v>287</v>
      </c>
    </row>
    <row r="82" spans="1:7" s="33" customFormat="1" x14ac:dyDescent="0.45">
      <c r="A82" s="58" t="s">
        <v>40</v>
      </c>
      <c r="B82" s="35" t="s">
        <v>400</v>
      </c>
      <c r="C82" s="19" t="s">
        <v>4</v>
      </c>
      <c r="D82" s="68">
        <v>1.24E-2</v>
      </c>
      <c r="E82" s="21"/>
      <c r="F82" s="21">
        <f t="shared" si="1"/>
        <v>0</v>
      </c>
      <c r="G82" s="34" t="s">
        <v>285</v>
      </c>
    </row>
    <row r="83" spans="1:7" s="33" customFormat="1" x14ac:dyDescent="0.45">
      <c r="A83" s="58" t="s">
        <v>61</v>
      </c>
      <c r="B83" s="35" t="s">
        <v>401</v>
      </c>
      <c r="C83" s="19" t="s">
        <v>11</v>
      </c>
      <c r="D83" s="59">
        <v>1</v>
      </c>
      <c r="E83" s="21"/>
      <c r="F83" s="21">
        <f t="shared" si="1"/>
        <v>0</v>
      </c>
      <c r="G83" s="34" t="s">
        <v>287</v>
      </c>
    </row>
    <row r="84" spans="1:7" s="33" customFormat="1" x14ac:dyDescent="0.45">
      <c r="A84" s="58" t="s">
        <v>33</v>
      </c>
      <c r="B84" s="35" t="s">
        <v>402</v>
      </c>
      <c r="C84" s="19" t="s">
        <v>4</v>
      </c>
      <c r="D84" s="60">
        <v>1.2E-2</v>
      </c>
      <c r="E84" s="21"/>
      <c r="F84" s="21">
        <f t="shared" si="1"/>
        <v>0</v>
      </c>
      <c r="G84" s="34" t="s">
        <v>285</v>
      </c>
    </row>
    <row r="85" spans="1:7" s="33" customFormat="1" x14ac:dyDescent="0.45">
      <c r="A85" s="58" t="s">
        <v>62</v>
      </c>
      <c r="B85" s="35" t="s">
        <v>403</v>
      </c>
      <c r="C85" s="19" t="s">
        <v>11</v>
      </c>
      <c r="D85" s="59">
        <v>1</v>
      </c>
      <c r="E85" s="21"/>
      <c r="F85" s="21">
        <f t="shared" si="1"/>
        <v>0</v>
      </c>
      <c r="G85" s="34" t="s">
        <v>288</v>
      </c>
    </row>
    <row r="86" spans="1:7" s="33" customFormat="1" x14ac:dyDescent="0.45">
      <c r="A86" s="58" t="s">
        <v>29</v>
      </c>
      <c r="B86" s="35" t="s">
        <v>404</v>
      </c>
      <c r="C86" s="19" t="s">
        <v>11</v>
      </c>
      <c r="D86" s="59">
        <v>1</v>
      </c>
      <c r="E86" s="21"/>
      <c r="F86" s="21">
        <f t="shared" si="1"/>
        <v>0</v>
      </c>
      <c r="G86" s="34" t="s">
        <v>285</v>
      </c>
    </row>
    <row r="87" spans="1:7" s="33" customFormat="1" x14ac:dyDescent="0.45">
      <c r="A87" s="58" t="s">
        <v>63</v>
      </c>
      <c r="B87" s="35" t="s">
        <v>405</v>
      </c>
      <c r="C87" s="19" t="s">
        <v>11</v>
      </c>
      <c r="D87" s="59">
        <v>1</v>
      </c>
      <c r="E87" s="21"/>
      <c r="F87" s="21">
        <f t="shared" si="1"/>
        <v>0</v>
      </c>
      <c r="G87" s="34" t="s">
        <v>288</v>
      </c>
    </row>
    <row r="88" spans="1:7" s="33" customFormat="1" x14ac:dyDescent="0.45">
      <c r="A88" s="45" t="s">
        <v>41</v>
      </c>
      <c r="B88" s="20" t="s">
        <v>406</v>
      </c>
      <c r="C88" s="46" t="s">
        <v>13</v>
      </c>
      <c r="D88" s="61">
        <v>4</v>
      </c>
      <c r="E88" s="21"/>
      <c r="F88" s="21">
        <f t="shared" si="1"/>
        <v>0</v>
      </c>
      <c r="G88" s="34" t="s">
        <v>285</v>
      </c>
    </row>
    <row r="89" spans="1:7" s="33" customFormat="1" x14ac:dyDescent="0.45">
      <c r="A89" s="45" t="s">
        <v>64</v>
      </c>
      <c r="B89" s="20" t="s">
        <v>407</v>
      </c>
      <c r="C89" s="46" t="s">
        <v>13</v>
      </c>
      <c r="D89" s="57">
        <v>4</v>
      </c>
      <c r="E89" s="21"/>
      <c r="F89" s="21">
        <f t="shared" si="1"/>
        <v>0</v>
      </c>
      <c r="G89" s="34" t="s">
        <v>287</v>
      </c>
    </row>
    <row r="90" spans="1:7" s="33" customFormat="1" x14ac:dyDescent="0.45">
      <c r="A90" s="45" t="s">
        <v>37</v>
      </c>
      <c r="B90" s="20" t="s">
        <v>408</v>
      </c>
      <c r="C90" s="46" t="s">
        <v>13</v>
      </c>
      <c r="D90" s="61">
        <v>4</v>
      </c>
      <c r="E90" s="21"/>
      <c r="F90" s="21">
        <f t="shared" si="1"/>
        <v>0</v>
      </c>
      <c r="G90" s="34" t="s">
        <v>285</v>
      </c>
    </row>
    <row r="91" spans="1:7" s="33" customFormat="1" x14ac:dyDescent="0.45">
      <c r="A91" s="45" t="s">
        <v>65</v>
      </c>
      <c r="B91" s="20" t="s">
        <v>409</v>
      </c>
      <c r="C91" s="46" t="s">
        <v>13</v>
      </c>
      <c r="D91" s="57">
        <v>4</v>
      </c>
      <c r="E91" s="21"/>
      <c r="F91" s="21">
        <f t="shared" si="1"/>
        <v>0</v>
      </c>
      <c r="G91" s="34" t="s">
        <v>287</v>
      </c>
    </row>
    <row r="92" spans="1:7" s="33" customFormat="1" x14ac:dyDescent="0.45">
      <c r="A92" s="45" t="s">
        <v>26</v>
      </c>
      <c r="B92" s="20" t="s">
        <v>410</v>
      </c>
      <c r="C92" s="46" t="s">
        <v>13</v>
      </c>
      <c r="D92" s="61">
        <v>2</v>
      </c>
      <c r="E92" s="21"/>
      <c r="F92" s="21">
        <f t="shared" si="1"/>
        <v>0</v>
      </c>
      <c r="G92" s="34" t="s">
        <v>285</v>
      </c>
    </row>
    <row r="93" spans="1:7" s="33" customFormat="1" x14ac:dyDescent="0.45">
      <c r="A93" s="45" t="s">
        <v>66</v>
      </c>
      <c r="B93" s="20" t="s">
        <v>411</v>
      </c>
      <c r="C93" s="46" t="s">
        <v>13</v>
      </c>
      <c r="D93" s="57">
        <v>2</v>
      </c>
      <c r="E93" s="21"/>
      <c r="F93" s="21">
        <f t="shared" si="1"/>
        <v>0</v>
      </c>
      <c r="G93" s="34" t="s">
        <v>287</v>
      </c>
    </row>
    <row r="94" spans="1:7" s="33" customFormat="1" x14ac:dyDescent="0.45">
      <c r="A94" s="58" t="s">
        <v>27</v>
      </c>
      <c r="B94" s="35" t="s">
        <v>412</v>
      </c>
      <c r="C94" s="19" t="s">
        <v>4</v>
      </c>
      <c r="D94" s="68">
        <v>2.7899999999999998E-2</v>
      </c>
      <c r="E94" s="21"/>
      <c r="F94" s="21">
        <f t="shared" si="1"/>
        <v>0</v>
      </c>
      <c r="G94" s="34" t="s">
        <v>285</v>
      </c>
    </row>
    <row r="95" spans="1:7" s="33" customFormat="1" x14ac:dyDescent="0.45">
      <c r="A95" s="58" t="s">
        <v>67</v>
      </c>
      <c r="B95" s="35" t="s">
        <v>413</v>
      </c>
      <c r="C95" s="19" t="s">
        <v>11</v>
      </c>
      <c r="D95" s="59">
        <v>1</v>
      </c>
      <c r="E95" s="21"/>
      <c r="F95" s="21">
        <f t="shared" si="1"/>
        <v>0</v>
      </c>
      <c r="G95" s="34" t="s">
        <v>287</v>
      </c>
    </row>
    <row r="96" spans="1:7" s="33" customFormat="1" x14ac:dyDescent="0.45">
      <c r="A96" s="58" t="s">
        <v>42</v>
      </c>
      <c r="B96" s="35" t="s">
        <v>414</v>
      </c>
      <c r="C96" s="19" t="s">
        <v>4</v>
      </c>
      <c r="D96" s="68">
        <v>3.04E-2</v>
      </c>
      <c r="E96" s="21"/>
      <c r="F96" s="21">
        <f t="shared" si="1"/>
        <v>0</v>
      </c>
      <c r="G96" s="34" t="s">
        <v>285</v>
      </c>
    </row>
    <row r="97" spans="1:7" s="33" customFormat="1" x14ac:dyDescent="0.45">
      <c r="A97" s="58" t="s">
        <v>42</v>
      </c>
      <c r="B97" s="35" t="s">
        <v>415</v>
      </c>
      <c r="C97" s="19" t="s">
        <v>11</v>
      </c>
      <c r="D97" s="59">
        <v>1</v>
      </c>
      <c r="E97" s="21"/>
      <c r="F97" s="21">
        <f t="shared" si="1"/>
        <v>0</v>
      </c>
      <c r="G97" s="34" t="s">
        <v>285</v>
      </c>
    </row>
    <row r="98" spans="1:7" s="33" customFormat="1" x14ac:dyDescent="0.45">
      <c r="A98" s="45" t="s">
        <v>44</v>
      </c>
      <c r="B98" s="107" t="s">
        <v>416</v>
      </c>
      <c r="C98" s="46" t="s">
        <v>19</v>
      </c>
      <c r="D98" s="57">
        <v>1.5</v>
      </c>
      <c r="E98" s="21"/>
      <c r="F98" s="21">
        <f t="shared" si="1"/>
        <v>0</v>
      </c>
      <c r="G98" s="34" t="s">
        <v>285</v>
      </c>
    </row>
    <row r="99" spans="1:7" s="33" customFormat="1" x14ac:dyDescent="0.45">
      <c r="A99" s="70">
        <v>26</v>
      </c>
      <c r="B99" s="107" t="s">
        <v>291</v>
      </c>
      <c r="C99" s="46" t="s">
        <v>11</v>
      </c>
      <c r="D99" s="57">
        <v>1</v>
      </c>
      <c r="E99" s="21"/>
      <c r="F99" s="21">
        <f t="shared" si="1"/>
        <v>0</v>
      </c>
      <c r="G99" s="34" t="s">
        <v>285</v>
      </c>
    </row>
    <row r="100" spans="1:7" s="33" customFormat="1" x14ac:dyDescent="0.45">
      <c r="A100" s="70" t="s">
        <v>69</v>
      </c>
      <c r="B100" s="20" t="s">
        <v>417</v>
      </c>
      <c r="C100" s="46" t="s">
        <v>11</v>
      </c>
      <c r="D100" s="57">
        <v>1</v>
      </c>
      <c r="E100" s="21"/>
      <c r="F100" s="21">
        <f t="shared" si="1"/>
        <v>0</v>
      </c>
      <c r="G100" s="34" t="s">
        <v>287</v>
      </c>
    </row>
    <row r="101" spans="1:7" s="33" customFormat="1" x14ac:dyDescent="0.45">
      <c r="A101" s="71"/>
      <c r="B101" s="72" t="s">
        <v>418</v>
      </c>
      <c r="C101" s="73"/>
      <c r="D101" s="73"/>
      <c r="E101" s="123"/>
      <c r="F101" s="124"/>
      <c r="G101" s="34" t="s">
        <v>285</v>
      </c>
    </row>
    <row r="102" spans="1:7" s="33" customFormat="1" ht="16.5" x14ac:dyDescent="0.45">
      <c r="A102" s="74" t="s">
        <v>34</v>
      </c>
      <c r="B102" s="110" t="s">
        <v>419</v>
      </c>
      <c r="C102" s="75" t="s">
        <v>339</v>
      </c>
      <c r="D102" s="76">
        <v>15.749999999999998</v>
      </c>
      <c r="E102" s="125"/>
      <c r="F102" s="122">
        <f>D102*E102</f>
        <v>0</v>
      </c>
      <c r="G102" s="34" t="s">
        <v>285</v>
      </c>
    </row>
    <row r="103" spans="1:7" s="33" customFormat="1" x14ac:dyDescent="0.45">
      <c r="A103" s="74" t="s">
        <v>31</v>
      </c>
      <c r="B103" s="110" t="s">
        <v>420</v>
      </c>
      <c r="C103" s="75" t="s">
        <v>6</v>
      </c>
      <c r="D103" s="111">
        <v>75</v>
      </c>
      <c r="E103" s="125"/>
      <c r="F103" s="122">
        <f>D103*E103</f>
        <v>0</v>
      </c>
      <c r="G103" s="34" t="s">
        <v>285</v>
      </c>
    </row>
    <row r="104" spans="1:7" s="33" customFormat="1" ht="16.5" x14ac:dyDescent="0.45">
      <c r="A104" s="74" t="s">
        <v>32</v>
      </c>
      <c r="B104" s="110" t="s">
        <v>421</v>
      </c>
      <c r="C104" s="75" t="s">
        <v>339</v>
      </c>
      <c r="D104" s="76">
        <v>11.3</v>
      </c>
      <c r="E104" s="125"/>
      <c r="F104" s="122">
        <f t="shared" ref="F104:F140" si="2">D104*E104</f>
        <v>0</v>
      </c>
      <c r="G104" s="34" t="s">
        <v>285</v>
      </c>
    </row>
    <row r="105" spans="1:7" s="33" customFormat="1" ht="16.5" x14ac:dyDescent="0.45">
      <c r="A105" s="77">
        <v>4</v>
      </c>
      <c r="B105" s="110" t="s">
        <v>422</v>
      </c>
      <c r="C105" s="75" t="s">
        <v>339</v>
      </c>
      <c r="D105" s="111">
        <v>4.5</v>
      </c>
      <c r="E105" s="125"/>
      <c r="F105" s="122">
        <f t="shared" si="2"/>
        <v>0</v>
      </c>
      <c r="G105" s="34" t="s">
        <v>285</v>
      </c>
    </row>
    <row r="106" spans="1:7" s="33" customFormat="1" ht="16.5" x14ac:dyDescent="0.45">
      <c r="A106" s="74" t="s">
        <v>20</v>
      </c>
      <c r="B106" s="110" t="s">
        <v>423</v>
      </c>
      <c r="C106" s="75" t="s">
        <v>339</v>
      </c>
      <c r="D106" s="76">
        <v>1.8</v>
      </c>
      <c r="E106" s="125"/>
      <c r="F106" s="122">
        <f t="shared" si="2"/>
        <v>0</v>
      </c>
      <c r="G106" s="34" t="s">
        <v>285</v>
      </c>
    </row>
    <row r="107" spans="1:7" s="33" customFormat="1" ht="16.5" x14ac:dyDescent="0.45">
      <c r="A107" s="74" t="s">
        <v>16</v>
      </c>
      <c r="B107" s="110" t="s">
        <v>424</v>
      </c>
      <c r="C107" s="75" t="s">
        <v>339</v>
      </c>
      <c r="D107" s="76">
        <v>1.8</v>
      </c>
      <c r="E107" s="125"/>
      <c r="F107" s="122">
        <f t="shared" si="2"/>
        <v>0</v>
      </c>
      <c r="G107" s="34" t="s">
        <v>285</v>
      </c>
    </row>
    <row r="108" spans="1:7" s="33" customFormat="1" x14ac:dyDescent="0.45">
      <c r="A108" s="40" t="s">
        <v>28</v>
      </c>
      <c r="B108" s="112" t="s">
        <v>425</v>
      </c>
      <c r="C108" s="41" t="s">
        <v>6</v>
      </c>
      <c r="D108" s="78">
        <v>75</v>
      </c>
      <c r="E108" s="125"/>
      <c r="F108" s="122">
        <f t="shared" si="2"/>
        <v>0</v>
      </c>
      <c r="G108" s="34" t="s">
        <v>285</v>
      </c>
    </row>
    <row r="109" spans="1:7" s="33" customFormat="1" x14ac:dyDescent="0.45">
      <c r="A109" s="79" t="s">
        <v>22</v>
      </c>
      <c r="B109" s="113" t="s">
        <v>426</v>
      </c>
      <c r="C109" s="80" t="s">
        <v>11</v>
      </c>
      <c r="D109" s="81">
        <v>1</v>
      </c>
      <c r="E109" s="125"/>
      <c r="F109" s="122">
        <f t="shared" si="2"/>
        <v>0</v>
      </c>
      <c r="G109" s="34" t="s">
        <v>285</v>
      </c>
    </row>
    <row r="110" spans="1:7" s="33" customFormat="1" x14ac:dyDescent="0.45">
      <c r="A110" s="82" t="s">
        <v>43</v>
      </c>
      <c r="B110" s="114" t="s">
        <v>427</v>
      </c>
      <c r="C110" s="83" t="s">
        <v>11</v>
      </c>
      <c r="D110" s="84">
        <v>2</v>
      </c>
      <c r="E110" s="125"/>
      <c r="F110" s="122">
        <f t="shared" si="2"/>
        <v>0</v>
      </c>
      <c r="G110" s="34" t="s">
        <v>285</v>
      </c>
    </row>
    <row r="111" spans="1:7" s="33" customFormat="1" x14ac:dyDescent="0.45">
      <c r="A111" s="82" t="s">
        <v>38</v>
      </c>
      <c r="B111" s="114" t="s">
        <v>428</v>
      </c>
      <c r="C111" s="83" t="s">
        <v>11</v>
      </c>
      <c r="D111" s="84">
        <v>1</v>
      </c>
      <c r="E111" s="125"/>
      <c r="F111" s="122">
        <f t="shared" si="2"/>
        <v>0</v>
      </c>
      <c r="G111" s="34" t="s">
        <v>285</v>
      </c>
    </row>
    <row r="112" spans="1:7" s="33" customFormat="1" x14ac:dyDescent="0.45">
      <c r="A112" s="82" t="s">
        <v>39</v>
      </c>
      <c r="B112" s="114" t="s">
        <v>429</v>
      </c>
      <c r="C112" s="83" t="s">
        <v>11</v>
      </c>
      <c r="D112" s="85">
        <v>1</v>
      </c>
      <c r="E112" s="125"/>
      <c r="F112" s="122">
        <f t="shared" si="2"/>
        <v>0</v>
      </c>
      <c r="G112" s="34" t="s">
        <v>285</v>
      </c>
    </row>
    <row r="113" spans="1:7" s="33" customFormat="1" x14ac:dyDescent="0.45">
      <c r="A113" s="82" t="s">
        <v>35</v>
      </c>
      <c r="B113" s="114" t="s">
        <v>430</v>
      </c>
      <c r="C113" s="83" t="s">
        <v>11</v>
      </c>
      <c r="D113" s="84">
        <v>2</v>
      </c>
      <c r="E113" s="125"/>
      <c r="F113" s="122">
        <f t="shared" si="2"/>
        <v>0</v>
      </c>
      <c r="G113" s="34" t="s">
        <v>285</v>
      </c>
    </row>
    <row r="114" spans="1:7" s="33" customFormat="1" x14ac:dyDescent="0.45">
      <c r="A114" s="82" t="s">
        <v>23</v>
      </c>
      <c r="B114" s="114" t="s">
        <v>431</v>
      </c>
      <c r="C114" s="83" t="s">
        <v>11</v>
      </c>
      <c r="D114" s="84">
        <v>1</v>
      </c>
      <c r="E114" s="125"/>
      <c r="F114" s="122">
        <f t="shared" si="2"/>
        <v>0</v>
      </c>
      <c r="G114" s="34" t="s">
        <v>285</v>
      </c>
    </row>
    <row r="115" spans="1:7" s="33" customFormat="1" x14ac:dyDescent="0.45">
      <c r="A115" s="82" t="s">
        <v>24</v>
      </c>
      <c r="B115" s="114" t="s">
        <v>432</v>
      </c>
      <c r="C115" s="83" t="s">
        <v>6</v>
      </c>
      <c r="D115" s="84">
        <v>50</v>
      </c>
      <c r="E115" s="125"/>
      <c r="F115" s="122">
        <f t="shared" si="2"/>
        <v>0</v>
      </c>
      <c r="G115" s="34" t="s">
        <v>285</v>
      </c>
    </row>
    <row r="116" spans="1:7" s="33" customFormat="1" x14ac:dyDescent="0.45">
      <c r="A116" s="82" t="s">
        <v>25</v>
      </c>
      <c r="B116" s="114" t="s">
        <v>433</v>
      </c>
      <c r="C116" s="83" t="s">
        <v>6</v>
      </c>
      <c r="D116" s="84">
        <v>10</v>
      </c>
      <c r="E116" s="125"/>
      <c r="F116" s="122">
        <f t="shared" si="2"/>
        <v>0</v>
      </c>
      <c r="G116" s="34" t="s">
        <v>285</v>
      </c>
    </row>
    <row r="117" spans="1:7" s="33" customFormat="1" x14ac:dyDescent="0.45">
      <c r="A117" s="82" t="s">
        <v>36</v>
      </c>
      <c r="B117" s="103" t="s">
        <v>434</v>
      </c>
      <c r="C117" s="83" t="s">
        <v>6</v>
      </c>
      <c r="D117" s="84">
        <v>45</v>
      </c>
      <c r="E117" s="125"/>
      <c r="F117" s="122">
        <f t="shared" si="2"/>
        <v>0</v>
      </c>
      <c r="G117" s="34" t="s">
        <v>285</v>
      </c>
    </row>
    <row r="118" spans="1:7" s="33" customFormat="1" x14ac:dyDescent="0.45">
      <c r="A118" s="82" t="s">
        <v>40</v>
      </c>
      <c r="B118" s="103" t="s">
        <v>434</v>
      </c>
      <c r="C118" s="83" t="s">
        <v>6</v>
      </c>
      <c r="D118" s="84">
        <v>15</v>
      </c>
      <c r="E118" s="125"/>
      <c r="F118" s="122">
        <f t="shared" si="2"/>
        <v>0</v>
      </c>
      <c r="G118" s="34" t="s">
        <v>285</v>
      </c>
    </row>
    <row r="119" spans="1:7" s="33" customFormat="1" x14ac:dyDescent="0.45">
      <c r="A119" s="82" t="s">
        <v>33</v>
      </c>
      <c r="B119" s="103" t="s">
        <v>435</v>
      </c>
      <c r="C119" s="83" t="s">
        <v>6</v>
      </c>
      <c r="D119" s="84">
        <v>15</v>
      </c>
      <c r="E119" s="125"/>
      <c r="F119" s="122">
        <f t="shared" si="2"/>
        <v>0</v>
      </c>
      <c r="G119" s="34" t="s">
        <v>285</v>
      </c>
    </row>
    <row r="120" spans="1:7" s="33" customFormat="1" x14ac:dyDescent="0.45">
      <c r="A120" s="82" t="s">
        <v>29</v>
      </c>
      <c r="B120" s="103" t="s">
        <v>435</v>
      </c>
      <c r="C120" s="83" t="s">
        <v>6</v>
      </c>
      <c r="D120" s="84">
        <v>5</v>
      </c>
      <c r="E120" s="125"/>
      <c r="F120" s="122">
        <f t="shared" si="2"/>
        <v>0</v>
      </c>
      <c r="G120" s="34" t="s">
        <v>285</v>
      </c>
    </row>
    <row r="121" spans="1:7" s="33" customFormat="1" x14ac:dyDescent="0.45">
      <c r="A121" s="82" t="s">
        <v>41</v>
      </c>
      <c r="B121" s="114" t="s">
        <v>436</v>
      </c>
      <c r="C121" s="83" t="s">
        <v>11</v>
      </c>
      <c r="D121" s="84">
        <v>6</v>
      </c>
      <c r="E121" s="125"/>
      <c r="F121" s="122">
        <f t="shared" si="2"/>
        <v>0</v>
      </c>
      <c r="G121" s="34" t="s">
        <v>285</v>
      </c>
    </row>
    <row r="122" spans="1:7" s="33" customFormat="1" x14ac:dyDescent="0.45">
      <c r="A122" s="58" t="s">
        <v>37</v>
      </c>
      <c r="B122" s="114" t="s">
        <v>437</v>
      </c>
      <c r="C122" s="19" t="s">
        <v>11</v>
      </c>
      <c r="D122" s="59">
        <v>2</v>
      </c>
      <c r="E122" s="125"/>
      <c r="F122" s="122">
        <f t="shared" si="2"/>
        <v>0</v>
      </c>
      <c r="G122" s="34" t="s">
        <v>285</v>
      </c>
    </row>
    <row r="123" spans="1:7" s="33" customFormat="1" x14ac:dyDescent="0.45">
      <c r="A123" s="82" t="s">
        <v>26</v>
      </c>
      <c r="B123" s="103" t="s">
        <v>438</v>
      </c>
      <c r="C123" s="83" t="s">
        <v>11</v>
      </c>
      <c r="D123" s="84">
        <v>5</v>
      </c>
      <c r="E123" s="125"/>
      <c r="F123" s="122">
        <f t="shared" si="2"/>
        <v>0</v>
      </c>
      <c r="G123" s="34" t="s">
        <v>285</v>
      </c>
    </row>
    <row r="124" spans="1:7" s="33" customFormat="1" x14ac:dyDescent="0.45">
      <c r="A124" s="82" t="s">
        <v>27</v>
      </c>
      <c r="B124" s="103" t="s">
        <v>439</v>
      </c>
      <c r="C124" s="83" t="s">
        <v>11</v>
      </c>
      <c r="D124" s="85">
        <v>1</v>
      </c>
      <c r="E124" s="125"/>
      <c r="F124" s="122">
        <f t="shared" si="2"/>
        <v>0</v>
      </c>
      <c r="G124" s="34" t="s">
        <v>285</v>
      </c>
    </row>
    <row r="125" spans="1:7" s="33" customFormat="1" x14ac:dyDescent="0.45">
      <c r="A125" s="82" t="s">
        <v>42</v>
      </c>
      <c r="B125" s="103" t="s">
        <v>440</v>
      </c>
      <c r="C125" s="83" t="s">
        <v>11</v>
      </c>
      <c r="D125" s="84">
        <v>3</v>
      </c>
      <c r="E125" s="125"/>
      <c r="F125" s="122">
        <f t="shared" si="2"/>
        <v>0</v>
      </c>
      <c r="G125" s="34" t="s">
        <v>285</v>
      </c>
    </row>
    <row r="126" spans="1:7" s="33" customFormat="1" x14ac:dyDescent="0.45">
      <c r="A126" s="82" t="s">
        <v>44</v>
      </c>
      <c r="B126" s="103" t="s">
        <v>441</v>
      </c>
      <c r="C126" s="83" t="s">
        <v>11</v>
      </c>
      <c r="D126" s="84">
        <v>1</v>
      </c>
      <c r="E126" s="125"/>
      <c r="F126" s="122">
        <f t="shared" si="2"/>
        <v>0</v>
      </c>
      <c r="G126" s="34" t="s">
        <v>285</v>
      </c>
    </row>
    <row r="127" spans="1:7" s="33" customFormat="1" x14ac:dyDescent="0.45">
      <c r="A127" s="58" t="s">
        <v>45</v>
      </c>
      <c r="B127" s="35" t="s">
        <v>17</v>
      </c>
      <c r="C127" s="19" t="s">
        <v>6</v>
      </c>
      <c r="D127" s="59">
        <v>35</v>
      </c>
      <c r="E127" s="125"/>
      <c r="F127" s="122">
        <f t="shared" si="2"/>
        <v>0</v>
      </c>
      <c r="G127" s="34" t="s">
        <v>285</v>
      </c>
    </row>
    <row r="128" spans="1:7" s="33" customFormat="1" x14ac:dyDescent="0.45">
      <c r="A128" s="45" t="s">
        <v>46</v>
      </c>
      <c r="B128" s="20" t="s">
        <v>30</v>
      </c>
      <c r="C128" s="46" t="s">
        <v>6</v>
      </c>
      <c r="D128" s="57">
        <v>8</v>
      </c>
      <c r="E128" s="125"/>
      <c r="F128" s="122">
        <f t="shared" si="2"/>
        <v>0</v>
      </c>
      <c r="G128" s="34" t="s">
        <v>285</v>
      </c>
    </row>
    <row r="129" spans="1:7" s="33" customFormat="1" x14ac:dyDescent="0.45">
      <c r="A129" s="45" t="s">
        <v>47</v>
      </c>
      <c r="B129" s="107" t="s">
        <v>442</v>
      </c>
      <c r="C129" s="46" t="s">
        <v>11</v>
      </c>
      <c r="D129" s="57">
        <v>6</v>
      </c>
      <c r="E129" s="125"/>
      <c r="F129" s="122">
        <f t="shared" si="2"/>
        <v>0</v>
      </c>
      <c r="G129" s="34" t="s">
        <v>285</v>
      </c>
    </row>
    <row r="130" spans="1:7" s="33" customFormat="1" x14ac:dyDescent="0.45">
      <c r="A130" s="40" t="s">
        <v>48</v>
      </c>
      <c r="B130" s="115" t="s">
        <v>443</v>
      </c>
      <c r="C130" s="83" t="s">
        <v>11</v>
      </c>
      <c r="D130" s="78">
        <v>8</v>
      </c>
      <c r="E130" s="125"/>
      <c r="F130" s="122">
        <f t="shared" si="2"/>
        <v>0</v>
      </c>
      <c r="G130" s="34" t="s">
        <v>285</v>
      </c>
    </row>
    <row r="131" spans="1:7" s="33" customFormat="1" x14ac:dyDescent="0.45">
      <c r="A131" s="40" t="s">
        <v>49</v>
      </c>
      <c r="B131" s="115" t="s">
        <v>444</v>
      </c>
      <c r="C131" s="83" t="s">
        <v>11</v>
      </c>
      <c r="D131" s="78">
        <v>8</v>
      </c>
      <c r="E131" s="125"/>
      <c r="F131" s="122">
        <f t="shared" si="2"/>
        <v>0</v>
      </c>
      <c r="G131" s="34" t="s">
        <v>285</v>
      </c>
    </row>
    <row r="132" spans="1:7" s="33" customFormat="1" x14ac:dyDescent="0.45">
      <c r="A132" s="40" t="s">
        <v>86</v>
      </c>
      <c r="B132" s="115" t="s">
        <v>445</v>
      </c>
      <c r="C132" s="41" t="s">
        <v>6</v>
      </c>
      <c r="D132" s="78">
        <v>60</v>
      </c>
      <c r="E132" s="125"/>
      <c r="F132" s="122">
        <f t="shared" si="2"/>
        <v>0</v>
      </c>
      <c r="G132" s="34" t="s">
        <v>285</v>
      </c>
    </row>
    <row r="133" spans="1:7" s="33" customFormat="1" x14ac:dyDescent="0.45">
      <c r="A133" s="40" t="s">
        <v>50</v>
      </c>
      <c r="B133" s="115" t="s">
        <v>446</v>
      </c>
      <c r="C133" s="41" t="s">
        <v>11</v>
      </c>
      <c r="D133" s="42">
        <v>50</v>
      </c>
      <c r="E133" s="125"/>
      <c r="F133" s="122">
        <f t="shared" si="2"/>
        <v>0</v>
      </c>
      <c r="G133" s="34" t="s">
        <v>285</v>
      </c>
    </row>
    <row r="134" spans="1:7" s="33" customFormat="1" x14ac:dyDescent="0.45">
      <c r="A134" s="82" t="s">
        <v>87</v>
      </c>
      <c r="B134" s="103" t="s">
        <v>447</v>
      </c>
      <c r="C134" s="83" t="s">
        <v>11</v>
      </c>
      <c r="D134" s="85">
        <v>1</v>
      </c>
      <c r="E134" s="125"/>
      <c r="F134" s="122">
        <f t="shared" si="2"/>
        <v>0</v>
      </c>
      <c r="G134" s="34" t="s">
        <v>285</v>
      </c>
    </row>
    <row r="135" spans="1:7" s="33" customFormat="1" x14ac:dyDescent="0.45">
      <c r="A135" s="82" t="s">
        <v>89</v>
      </c>
      <c r="B135" s="114" t="s">
        <v>431</v>
      </c>
      <c r="C135" s="83" t="s">
        <v>11</v>
      </c>
      <c r="D135" s="84">
        <v>2</v>
      </c>
      <c r="E135" s="125"/>
      <c r="F135" s="122">
        <f t="shared" si="2"/>
        <v>0</v>
      </c>
      <c r="G135" s="34" t="s">
        <v>285</v>
      </c>
    </row>
    <row r="136" spans="1:7" s="33" customFormat="1" x14ac:dyDescent="0.45">
      <c r="A136" s="82" t="s">
        <v>51</v>
      </c>
      <c r="B136" s="103" t="s">
        <v>448</v>
      </c>
      <c r="C136" s="83" t="s">
        <v>11</v>
      </c>
      <c r="D136" s="84">
        <v>1</v>
      </c>
      <c r="E136" s="125"/>
      <c r="F136" s="122">
        <f t="shared" si="2"/>
        <v>0</v>
      </c>
      <c r="G136" s="34" t="s">
        <v>285</v>
      </c>
    </row>
    <row r="137" spans="1:7" s="33" customFormat="1" x14ac:dyDescent="0.45">
      <c r="A137" s="58" t="s">
        <v>90</v>
      </c>
      <c r="B137" s="32" t="s">
        <v>449</v>
      </c>
      <c r="C137" s="19" t="s">
        <v>11</v>
      </c>
      <c r="D137" s="86">
        <v>1</v>
      </c>
      <c r="E137" s="125"/>
      <c r="F137" s="122">
        <f t="shared" si="2"/>
        <v>0</v>
      </c>
      <c r="G137" s="34" t="s">
        <v>285</v>
      </c>
    </row>
    <row r="138" spans="1:7" s="33" customFormat="1" x14ac:dyDescent="0.45">
      <c r="A138" s="58" t="s">
        <v>91</v>
      </c>
      <c r="B138" s="32" t="s">
        <v>450</v>
      </c>
      <c r="C138" s="19" t="s">
        <v>11</v>
      </c>
      <c r="D138" s="86">
        <v>1</v>
      </c>
      <c r="E138" s="125"/>
      <c r="F138" s="122">
        <f t="shared" si="2"/>
        <v>0</v>
      </c>
      <c r="G138" s="34" t="s">
        <v>285</v>
      </c>
    </row>
    <row r="139" spans="1:7" s="33" customFormat="1" x14ac:dyDescent="0.45">
      <c r="A139" s="82" t="s">
        <v>92</v>
      </c>
      <c r="B139" s="103" t="s">
        <v>451</v>
      </c>
      <c r="C139" s="83" t="s">
        <v>11</v>
      </c>
      <c r="D139" s="85">
        <v>2</v>
      </c>
      <c r="E139" s="125"/>
      <c r="F139" s="122">
        <f t="shared" si="2"/>
        <v>0</v>
      </c>
      <c r="G139" s="34" t="s">
        <v>285</v>
      </c>
    </row>
    <row r="140" spans="1:7" s="33" customFormat="1" ht="16.5" thickBot="1" x14ac:dyDescent="0.5">
      <c r="A140" s="58" t="s">
        <v>93</v>
      </c>
      <c r="B140" s="32" t="s">
        <v>277</v>
      </c>
      <c r="C140" s="19" t="s">
        <v>11</v>
      </c>
      <c r="D140" s="87">
        <v>2</v>
      </c>
      <c r="E140" s="125"/>
      <c r="F140" s="122">
        <f t="shared" si="2"/>
        <v>0</v>
      </c>
      <c r="G140" s="34" t="s">
        <v>285</v>
      </c>
    </row>
    <row r="141" spans="1:7" s="33" customFormat="1" x14ac:dyDescent="0.45">
      <c r="A141" s="88"/>
      <c r="B141" s="116" t="s">
        <v>103</v>
      </c>
      <c r="C141" s="89"/>
      <c r="D141" s="89"/>
      <c r="E141" s="126"/>
      <c r="F141" s="126"/>
      <c r="G141" s="34" t="s">
        <v>285</v>
      </c>
    </row>
    <row r="142" spans="1:7" s="33" customFormat="1" ht="16.5" x14ac:dyDescent="0.45">
      <c r="A142" s="58" t="s">
        <v>34</v>
      </c>
      <c r="B142" s="103" t="s">
        <v>452</v>
      </c>
      <c r="C142" s="19" t="s">
        <v>339</v>
      </c>
      <c r="D142" s="85">
        <v>21</v>
      </c>
      <c r="E142" s="21"/>
      <c r="F142" s="21">
        <f>D142*E142</f>
        <v>0</v>
      </c>
      <c r="G142" s="34" t="s">
        <v>285</v>
      </c>
    </row>
    <row r="143" spans="1:7" s="33" customFormat="1" ht="16.5" x14ac:dyDescent="0.45">
      <c r="A143" s="58" t="s">
        <v>31</v>
      </c>
      <c r="B143" s="32" t="s">
        <v>453</v>
      </c>
      <c r="C143" s="19" t="s">
        <v>339</v>
      </c>
      <c r="D143" s="59">
        <v>10</v>
      </c>
      <c r="E143" s="21"/>
      <c r="F143" s="21">
        <f>D143*E143</f>
        <v>0</v>
      </c>
      <c r="G143" s="34" t="s">
        <v>285</v>
      </c>
    </row>
    <row r="144" spans="1:7" s="33" customFormat="1" ht="16.5" x14ac:dyDescent="0.45">
      <c r="A144" s="58" t="s">
        <v>32</v>
      </c>
      <c r="B144" s="32" t="s">
        <v>454</v>
      </c>
      <c r="C144" s="19" t="s">
        <v>339</v>
      </c>
      <c r="D144" s="59">
        <v>4</v>
      </c>
      <c r="E144" s="21"/>
      <c r="F144" s="21">
        <f t="shared" ref="F144:F195" si="3">D144*E144</f>
        <v>0</v>
      </c>
      <c r="G144" s="34" t="s">
        <v>285</v>
      </c>
    </row>
    <row r="145" spans="1:7" s="33" customFormat="1" ht="16.5" x14ac:dyDescent="0.45">
      <c r="A145" s="58" t="s">
        <v>121</v>
      </c>
      <c r="B145" s="32" t="s">
        <v>292</v>
      </c>
      <c r="C145" s="19" t="s">
        <v>339</v>
      </c>
      <c r="D145" s="67">
        <v>11</v>
      </c>
      <c r="E145" s="21"/>
      <c r="F145" s="21">
        <f t="shared" si="3"/>
        <v>0</v>
      </c>
      <c r="G145" s="34" t="s">
        <v>285</v>
      </c>
    </row>
    <row r="146" spans="1:7" s="33" customFormat="1" x14ac:dyDescent="0.45">
      <c r="A146" s="58" t="s">
        <v>20</v>
      </c>
      <c r="B146" s="35" t="s">
        <v>455</v>
      </c>
      <c r="C146" s="19" t="s">
        <v>6</v>
      </c>
      <c r="D146" s="59">
        <v>3.5</v>
      </c>
      <c r="E146" s="21"/>
      <c r="F146" s="21">
        <f t="shared" si="3"/>
        <v>0</v>
      </c>
      <c r="G146" s="34" t="s">
        <v>285</v>
      </c>
    </row>
    <row r="147" spans="1:7" s="33" customFormat="1" x14ac:dyDescent="0.45">
      <c r="A147" s="58" t="s">
        <v>52</v>
      </c>
      <c r="B147" s="35" t="s">
        <v>456</v>
      </c>
      <c r="C147" s="19" t="s">
        <v>6</v>
      </c>
      <c r="D147" s="59">
        <v>3.4824999999999999</v>
      </c>
      <c r="E147" s="21"/>
      <c r="F147" s="21">
        <f t="shared" si="3"/>
        <v>0</v>
      </c>
      <c r="G147" s="34" t="s">
        <v>287</v>
      </c>
    </row>
    <row r="148" spans="1:7" s="33" customFormat="1" x14ac:dyDescent="0.45">
      <c r="A148" s="45" t="s">
        <v>16</v>
      </c>
      <c r="B148" s="35" t="s">
        <v>457</v>
      </c>
      <c r="C148" s="46" t="s">
        <v>6</v>
      </c>
      <c r="D148" s="57">
        <v>3.5</v>
      </c>
      <c r="E148" s="21"/>
      <c r="F148" s="21">
        <f>D148*E148</f>
        <v>0</v>
      </c>
      <c r="G148" s="34" t="s">
        <v>285</v>
      </c>
    </row>
    <row r="149" spans="1:7" s="33" customFormat="1" x14ac:dyDescent="0.45">
      <c r="A149" s="58" t="s">
        <v>28</v>
      </c>
      <c r="B149" s="35" t="s">
        <v>458</v>
      </c>
      <c r="C149" s="19" t="s">
        <v>6</v>
      </c>
      <c r="D149" s="59">
        <v>16.600000000000001</v>
      </c>
      <c r="E149" s="21"/>
      <c r="F149" s="21">
        <f t="shared" si="3"/>
        <v>0</v>
      </c>
      <c r="G149" s="34" t="s">
        <v>285</v>
      </c>
    </row>
    <row r="150" spans="1:7" s="33" customFormat="1" x14ac:dyDescent="0.45">
      <c r="A150" s="58" t="s">
        <v>83</v>
      </c>
      <c r="B150" s="35" t="s">
        <v>459</v>
      </c>
      <c r="C150" s="19" t="s">
        <v>6</v>
      </c>
      <c r="D150" s="59">
        <v>16.517000000000003</v>
      </c>
      <c r="E150" s="21"/>
      <c r="F150" s="21">
        <f t="shared" si="3"/>
        <v>0</v>
      </c>
      <c r="G150" s="34" t="s">
        <v>287</v>
      </c>
    </row>
    <row r="151" spans="1:7" s="33" customFormat="1" x14ac:dyDescent="0.45">
      <c r="A151" s="45" t="s">
        <v>22</v>
      </c>
      <c r="B151" s="35" t="s">
        <v>460</v>
      </c>
      <c r="C151" s="46" t="s">
        <v>6</v>
      </c>
      <c r="D151" s="57">
        <v>16.600000000000001</v>
      </c>
      <c r="E151" s="21"/>
      <c r="F151" s="21">
        <f t="shared" si="3"/>
        <v>0</v>
      </c>
      <c r="G151" s="34" t="s">
        <v>285</v>
      </c>
    </row>
    <row r="152" spans="1:7" s="33" customFormat="1" x14ac:dyDescent="0.45">
      <c r="A152" s="58" t="s">
        <v>43</v>
      </c>
      <c r="B152" s="35" t="s">
        <v>461</v>
      </c>
      <c r="C152" s="19" t="s">
        <v>4</v>
      </c>
      <c r="D152" s="60">
        <v>2.1999999999999999E-2</v>
      </c>
      <c r="E152" s="21"/>
      <c r="F152" s="21">
        <f t="shared" si="3"/>
        <v>0</v>
      </c>
      <c r="G152" s="34" t="s">
        <v>285</v>
      </c>
    </row>
    <row r="153" spans="1:7" s="33" customFormat="1" x14ac:dyDescent="0.45">
      <c r="A153" s="58" t="s">
        <v>53</v>
      </c>
      <c r="B153" s="35" t="s">
        <v>462</v>
      </c>
      <c r="C153" s="19" t="s">
        <v>11</v>
      </c>
      <c r="D153" s="59">
        <v>1</v>
      </c>
      <c r="E153" s="21"/>
      <c r="F153" s="21">
        <f t="shared" si="3"/>
        <v>0</v>
      </c>
      <c r="G153" s="34" t="s">
        <v>287</v>
      </c>
    </row>
    <row r="154" spans="1:7" s="33" customFormat="1" x14ac:dyDescent="0.45">
      <c r="A154" s="45" t="s">
        <v>38</v>
      </c>
      <c r="B154" s="20" t="s">
        <v>463</v>
      </c>
      <c r="C154" s="46" t="s">
        <v>21</v>
      </c>
      <c r="D154" s="57">
        <v>1</v>
      </c>
      <c r="E154" s="21"/>
      <c r="F154" s="21">
        <f t="shared" si="3"/>
        <v>0</v>
      </c>
      <c r="G154" s="34" t="s">
        <v>285</v>
      </c>
    </row>
    <row r="155" spans="1:7" s="33" customFormat="1" x14ac:dyDescent="0.45">
      <c r="A155" s="58" t="s">
        <v>54</v>
      </c>
      <c r="B155" s="35" t="s">
        <v>459</v>
      </c>
      <c r="C155" s="19" t="s">
        <v>6</v>
      </c>
      <c r="D155" s="59">
        <v>0.4</v>
      </c>
      <c r="E155" s="21"/>
      <c r="F155" s="21">
        <f t="shared" si="3"/>
        <v>0</v>
      </c>
      <c r="G155" s="34" t="s">
        <v>287</v>
      </c>
    </row>
    <row r="156" spans="1:7" s="33" customFormat="1" x14ac:dyDescent="0.45">
      <c r="A156" s="58"/>
      <c r="B156" s="117" t="s">
        <v>122</v>
      </c>
      <c r="C156" s="19"/>
      <c r="D156" s="19"/>
      <c r="E156" s="21"/>
      <c r="F156" s="21"/>
      <c r="G156" s="34" t="s">
        <v>285</v>
      </c>
    </row>
    <row r="157" spans="1:7" s="33" customFormat="1" ht="16.5" x14ac:dyDescent="0.45">
      <c r="A157" s="58" t="s">
        <v>39</v>
      </c>
      <c r="B157" s="103" t="s">
        <v>464</v>
      </c>
      <c r="C157" s="19" t="s">
        <v>339</v>
      </c>
      <c r="D157" s="84">
        <v>26</v>
      </c>
      <c r="E157" s="21"/>
      <c r="F157" s="21">
        <f t="shared" si="3"/>
        <v>0</v>
      </c>
      <c r="G157" s="34" t="s">
        <v>285</v>
      </c>
    </row>
    <row r="158" spans="1:7" s="33" customFormat="1" ht="16.5" x14ac:dyDescent="0.45">
      <c r="A158" s="58" t="s">
        <v>35</v>
      </c>
      <c r="B158" s="35" t="s">
        <v>465</v>
      </c>
      <c r="C158" s="19" t="s">
        <v>339</v>
      </c>
      <c r="D158" s="61">
        <v>3</v>
      </c>
      <c r="E158" s="21"/>
      <c r="F158" s="21">
        <f t="shared" si="3"/>
        <v>0</v>
      </c>
      <c r="G158" s="34" t="s">
        <v>285</v>
      </c>
    </row>
    <row r="159" spans="1:7" s="33" customFormat="1" ht="16.5" x14ac:dyDescent="0.45">
      <c r="A159" s="58" t="s">
        <v>23</v>
      </c>
      <c r="B159" s="32" t="s">
        <v>466</v>
      </c>
      <c r="C159" s="19" t="s">
        <v>339</v>
      </c>
      <c r="D159" s="59">
        <v>16</v>
      </c>
      <c r="E159" s="21"/>
      <c r="F159" s="21">
        <f t="shared" si="3"/>
        <v>0</v>
      </c>
      <c r="G159" s="34" t="s">
        <v>285</v>
      </c>
    </row>
    <row r="160" spans="1:7" s="33" customFormat="1" x14ac:dyDescent="0.45">
      <c r="A160" s="40" t="s">
        <v>24</v>
      </c>
      <c r="B160" s="20" t="s">
        <v>467</v>
      </c>
      <c r="C160" s="41" t="s">
        <v>14</v>
      </c>
      <c r="D160" s="90">
        <v>1</v>
      </c>
      <c r="E160" s="21"/>
      <c r="F160" s="21">
        <f t="shared" si="3"/>
        <v>0</v>
      </c>
      <c r="G160" s="34" t="s">
        <v>285</v>
      </c>
    </row>
    <row r="161" spans="1:7" s="33" customFormat="1" x14ac:dyDescent="0.45">
      <c r="A161" s="40" t="s">
        <v>58</v>
      </c>
      <c r="B161" s="20" t="s">
        <v>468</v>
      </c>
      <c r="C161" s="46" t="s">
        <v>11</v>
      </c>
      <c r="D161" s="42">
        <v>1</v>
      </c>
      <c r="E161" s="21"/>
      <c r="F161" s="21">
        <f t="shared" si="3"/>
        <v>0</v>
      </c>
      <c r="G161" s="34" t="s">
        <v>288</v>
      </c>
    </row>
    <row r="162" spans="1:7" s="33" customFormat="1" x14ac:dyDescent="0.45">
      <c r="A162" s="58" t="s">
        <v>25</v>
      </c>
      <c r="B162" s="35" t="s">
        <v>469</v>
      </c>
      <c r="C162" s="19" t="s">
        <v>4</v>
      </c>
      <c r="D162" s="68">
        <v>4.6399999999999997E-2</v>
      </c>
      <c r="E162" s="21"/>
      <c r="F162" s="21">
        <f t="shared" si="3"/>
        <v>0</v>
      </c>
      <c r="G162" s="34" t="s">
        <v>285</v>
      </c>
    </row>
    <row r="163" spans="1:7" s="33" customFormat="1" x14ac:dyDescent="0.45">
      <c r="A163" s="58" t="s">
        <v>59</v>
      </c>
      <c r="B163" s="35" t="s">
        <v>415</v>
      </c>
      <c r="C163" s="19" t="s">
        <v>11</v>
      </c>
      <c r="D163" s="59">
        <v>2</v>
      </c>
      <c r="E163" s="21"/>
      <c r="F163" s="21">
        <f t="shared" si="3"/>
        <v>0</v>
      </c>
      <c r="G163" s="34" t="s">
        <v>287</v>
      </c>
    </row>
    <row r="164" spans="1:7" s="33" customFormat="1" x14ac:dyDescent="0.45">
      <c r="A164" s="58" t="s">
        <v>36</v>
      </c>
      <c r="B164" s="35" t="s">
        <v>470</v>
      </c>
      <c r="C164" s="19" t="s">
        <v>4</v>
      </c>
      <c r="D164" s="68">
        <v>2.1600000000000001E-2</v>
      </c>
      <c r="E164" s="21"/>
      <c r="F164" s="21">
        <f t="shared" si="3"/>
        <v>0</v>
      </c>
      <c r="G164" s="34" t="s">
        <v>285</v>
      </c>
    </row>
    <row r="165" spans="1:7" s="33" customFormat="1" x14ac:dyDescent="0.45">
      <c r="A165" s="58" t="s">
        <v>60</v>
      </c>
      <c r="B165" s="35" t="s">
        <v>471</v>
      </c>
      <c r="C165" s="19" t="s">
        <v>11</v>
      </c>
      <c r="D165" s="59">
        <v>2</v>
      </c>
      <c r="E165" s="21"/>
      <c r="F165" s="21">
        <f t="shared" si="3"/>
        <v>0</v>
      </c>
      <c r="G165" s="34" t="s">
        <v>287</v>
      </c>
    </row>
    <row r="166" spans="1:7" s="33" customFormat="1" x14ac:dyDescent="0.45">
      <c r="A166" s="58" t="s">
        <v>40</v>
      </c>
      <c r="B166" s="35" t="s">
        <v>383</v>
      </c>
      <c r="C166" s="19" t="s">
        <v>11</v>
      </c>
      <c r="D166" s="61">
        <v>1</v>
      </c>
      <c r="E166" s="21"/>
      <c r="F166" s="21">
        <f t="shared" si="3"/>
        <v>0</v>
      </c>
      <c r="G166" s="34" t="s">
        <v>285</v>
      </c>
    </row>
    <row r="167" spans="1:7" s="33" customFormat="1" x14ac:dyDescent="0.45">
      <c r="A167" s="58" t="s">
        <v>61</v>
      </c>
      <c r="B167" s="35" t="s">
        <v>101</v>
      </c>
      <c r="C167" s="19" t="s">
        <v>11</v>
      </c>
      <c r="D167" s="59">
        <v>1</v>
      </c>
      <c r="E167" s="21"/>
      <c r="F167" s="21">
        <f t="shared" si="3"/>
        <v>0</v>
      </c>
      <c r="G167" s="34" t="s">
        <v>288</v>
      </c>
    </row>
    <row r="168" spans="1:7" s="33" customFormat="1" x14ac:dyDescent="0.45">
      <c r="A168" s="58" t="s">
        <v>33</v>
      </c>
      <c r="B168" s="35" t="s">
        <v>386</v>
      </c>
      <c r="C168" s="19" t="s">
        <v>4</v>
      </c>
      <c r="D168" s="60">
        <v>5.7000000000000002E-2</v>
      </c>
      <c r="E168" s="21"/>
      <c r="F168" s="21">
        <f t="shared" si="3"/>
        <v>0</v>
      </c>
      <c r="G168" s="34" t="s">
        <v>285</v>
      </c>
    </row>
    <row r="169" spans="1:7" s="33" customFormat="1" x14ac:dyDescent="0.45">
      <c r="A169" s="45" t="s">
        <v>29</v>
      </c>
      <c r="B169" s="20" t="s">
        <v>406</v>
      </c>
      <c r="C169" s="46" t="s">
        <v>13</v>
      </c>
      <c r="D169" s="61">
        <v>2</v>
      </c>
      <c r="E169" s="21"/>
      <c r="F169" s="21">
        <f t="shared" si="3"/>
        <v>0</v>
      </c>
      <c r="G169" s="34" t="s">
        <v>285</v>
      </c>
    </row>
    <row r="170" spans="1:7" s="33" customFormat="1" x14ac:dyDescent="0.45">
      <c r="A170" s="91" t="s">
        <v>41</v>
      </c>
      <c r="B170" s="118" t="s">
        <v>416</v>
      </c>
      <c r="C170" s="92" t="s">
        <v>19</v>
      </c>
      <c r="D170" s="93">
        <v>1.2</v>
      </c>
      <c r="E170" s="127"/>
      <c r="F170" s="127">
        <f t="shared" si="3"/>
        <v>0</v>
      </c>
      <c r="G170" s="34" t="s">
        <v>285</v>
      </c>
    </row>
    <row r="171" spans="1:7" s="33" customFormat="1" x14ac:dyDescent="0.45">
      <c r="A171" s="58"/>
      <c r="B171" s="117" t="s">
        <v>127</v>
      </c>
      <c r="C171" s="19"/>
      <c r="D171" s="19"/>
      <c r="E171" s="21"/>
      <c r="F171" s="21"/>
      <c r="G171" s="34" t="s">
        <v>285</v>
      </c>
    </row>
    <row r="172" spans="1:7" s="33" customFormat="1" ht="16.5" x14ac:dyDescent="0.45">
      <c r="A172" s="58" t="s">
        <v>37</v>
      </c>
      <c r="B172" s="103" t="s">
        <v>464</v>
      </c>
      <c r="C172" s="19" t="s">
        <v>339</v>
      </c>
      <c r="D172" s="84">
        <v>40</v>
      </c>
      <c r="E172" s="21"/>
      <c r="F172" s="21">
        <f t="shared" si="3"/>
        <v>0</v>
      </c>
      <c r="G172" s="34" t="s">
        <v>285</v>
      </c>
    </row>
    <row r="173" spans="1:7" s="33" customFormat="1" ht="16.5" x14ac:dyDescent="0.45">
      <c r="A173" s="58" t="s">
        <v>26</v>
      </c>
      <c r="B173" s="35" t="s">
        <v>465</v>
      </c>
      <c r="C173" s="19" t="s">
        <v>339</v>
      </c>
      <c r="D173" s="61">
        <v>18</v>
      </c>
      <c r="E173" s="21"/>
      <c r="F173" s="21">
        <f t="shared" si="3"/>
        <v>0</v>
      </c>
      <c r="G173" s="34" t="s">
        <v>285</v>
      </c>
    </row>
    <row r="174" spans="1:7" s="33" customFormat="1" ht="16.5" x14ac:dyDescent="0.45">
      <c r="A174" s="58" t="s">
        <v>27</v>
      </c>
      <c r="B174" s="32" t="s">
        <v>472</v>
      </c>
      <c r="C174" s="19" t="s">
        <v>339</v>
      </c>
      <c r="D174" s="59">
        <v>15</v>
      </c>
      <c r="E174" s="21"/>
      <c r="F174" s="21">
        <f t="shared" si="3"/>
        <v>0</v>
      </c>
      <c r="G174" s="34" t="s">
        <v>285</v>
      </c>
    </row>
    <row r="175" spans="1:7" s="33" customFormat="1" ht="16.5" x14ac:dyDescent="0.45">
      <c r="A175" s="45" t="s">
        <v>42</v>
      </c>
      <c r="B175" s="107" t="s">
        <v>473</v>
      </c>
      <c r="C175" s="46" t="s">
        <v>339</v>
      </c>
      <c r="D175" s="57">
        <v>0.5</v>
      </c>
      <c r="E175" s="21"/>
      <c r="F175" s="21">
        <f t="shared" si="3"/>
        <v>0</v>
      </c>
      <c r="G175" s="34" t="s">
        <v>285</v>
      </c>
    </row>
    <row r="176" spans="1:7" s="33" customFormat="1" ht="16.5" x14ac:dyDescent="0.45">
      <c r="A176" s="45" t="s">
        <v>44</v>
      </c>
      <c r="B176" s="107" t="s">
        <v>474</v>
      </c>
      <c r="C176" s="46" t="s">
        <v>339</v>
      </c>
      <c r="D176" s="47">
        <v>1.2</v>
      </c>
      <c r="E176" s="21"/>
      <c r="F176" s="21">
        <f t="shared" si="3"/>
        <v>0</v>
      </c>
      <c r="G176" s="34" t="s">
        <v>285</v>
      </c>
    </row>
    <row r="177" spans="1:7" s="33" customFormat="1" ht="16.5" x14ac:dyDescent="0.45">
      <c r="A177" s="45" t="s">
        <v>45</v>
      </c>
      <c r="B177" s="107" t="s">
        <v>475</v>
      </c>
      <c r="C177" s="46" t="s">
        <v>339</v>
      </c>
      <c r="D177" s="57">
        <v>2.8</v>
      </c>
      <c r="E177" s="21"/>
      <c r="F177" s="21">
        <f t="shared" si="3"/>
        <v>0</v>
      </c>
      <c r="G177" s="34" t="s">
        <v>285</v>
      </c>
    </row>
    <row r="178" spans="1:7" s="33" customFormat="1" ht="16.5" x14ac:dyDescent="0.45">
      <c r="A178" s="45" t="s">
        <v>46</v>
      </c>
      <c r="B178" s="107" t="s">
        <v>476</v>
      </c>
      <c r="C178" s="46" t="s">
        <v>339</v>
      </c>
      <c r="D178" s="47">
        <v>0.5</v>
      </c>
      <c r="E178" s="21"/>
      <c r="F178" s="21">
        <f t="shared" si="3"/>
        <v>0</v>
      </c>
      <c r="G178" s="34" t="s">
        <v>285</v>
      </c>
    </row>
    <row r="179" spans="1:7" s="33" customFormat="1" x14ac:dyDescent="0.45">
      <c r="A179" s="45" t="s">
        <v>47</v>
      </c>
      <c r="B179" s="20" t="s">
        <v>477</v>
      </c>
      <c r="C179" s="46" t="s">
        <v>13</v>
      </c>
      <c r="D179" s="61">
        <v>1</v>
      </c>
      <c r="E179" s="21"/>
      <c r="F179" s="21">
        <f t="shared" si="3"/>
        <v>0</v>
      </c>
      <c r="G179" s="34" t="s">
        <v>285</v>
      </c>
    </row>
    <row r="180" spans="1:7" s="33" customFormat="1" x14ac:dyDescent="0.45">
      <c r="A180" s="45" t="s">
        <v>71</v>
      </c>
      <c r="B180" s="20" t="s">
        <v>478</v>
      </c>
      <c r="C180" s="46" t="s">
        <v>11</v>
      </c>
      <c r="D180" s="57">
        <v>1</v>
      </c>
      <c r="E180" s="21"/>
      <c r="F180" s="21">
        <f t="shared" si="3"/>
        <v>0</v>
      </c>
      <c r="G180" s="34" t="s">
        <v>288</v>
      </c>
    </row>
    <row r="181" spans="1:7" s="33" customFormat="1" x14ac:dyDescent="0.45">
      <c r="A181" s="45" t="s">
        <v>48</v>
      </c>
      <c r="B181" s="107" t="s">
        <v>479</v>
      </c>
      <c r="C181" s="46" t="s">
        <v>4</v>
      </c>
      <c r="D181" s="94">
        <v>4.7599999999999995E-3</v>
      </c>
      <c r="E181" s="21"/>
      <c r="F181" s="21">
        <f t="shared" si="3"/>
        <v>0</v>
      </c>
      <c r="G181" s="34" t="s">
        <v>285</v>
      </c>
    </row>
    <row r="182" spans="1:7" s="33" customFormat="1" ht="16.5" x14ac:dyDescent="0.45">
      <c r="A182" s="45" t="s">
        <v>49</v>
      </c>
      <c r="B182" s="20" t="s">
        <v>480</v>
      </c>
      <c r="C182" s="19" t="s">
        <v>340</v>
      </c>
      <c r="D182" s="61">
        <v>18</v>
      </c>
      <c r="E182" s="21"/>
      <c r="F182" s="21">
        <f t="shared" si="3"/>
        <v>0</v>
      </c>
      <c r="G182" s="34" t="s">
        <v>285</v>
      </c>
    </row>
    <row r="183" spans="1:7" s="33" customFormat="1" x14ac:dyDescent="0.45">
      <c r="A183" s="58" t="s">
        <v>86</v>
      </c>
      <c r="B183" s="35" t="s">
        <v>481</v>
      </c>
      <c r="C183" s="19" t="s">
        <v>4</v>
      </c>
      <c r="D183" s="68">
        <v>5.5799999999999995E-2</v>
      </c>
      <c r="E183" s="21"/>
      <c r="F183" s="21">
        <f t="shared" si="3"/>
        <v>0</v>
      </c>
      <c r="G183" s="34" t="s">
        <v>285</v>
      </c>
    </row>
    <row r="184" spans="1:7" s="33" customFormat="1" x14ac:dyDescent="0.45">
      <c r="A184" s="58" t="s">
        <v>73</v>
      </c>
      <c r="B184" s="35" t="s">
        <v>482</v>
      </c>
      <c r="C184" s="19" t="s">
        <v>11</v>
      </c>
      <c r="D184" s="59">
        <v>2</v>
      </c>
      <c r="E184" s="21"/>
      <c r="F184" s="21">
        <f t="shared" si="3"/>
        <v>0</v>
      </c>
      <c r="G184" s="34" t="s">
        <v>287</v>
      </c>
    </row>
    <row r="185" spans="1:7" s="33" customFormat="1" x14ac:dyDescent="0.45">
      <c r="A185" s="45" t="s">
        <v>50</v>
      </c>
      <c r="B185" s="20" t="s">
        <v>483</v>
      </c>
      <c r="C185" s="46" t="s">
        <v>13</v>
      </c>
      <c r="D185" s="61">
        <v>1</v>
      </c>
      <c r="E185" s="21"/>
      <c r="F185" s="21">
        <f t="shared" si="3"/>
        <v>0</v>
      </c>
      <c r="G185" s="34" t="s">
        <v>285</v>
      </c>
    </row>
    <row r="186" spans="1:7" s="33" customFormat="1" x14ac:dyDescent="0.45">
      <c r="A186" s="45" t="s">
        <v>74</v>
      </c>
      <c r="B186" s="20" t="s">
        <v>131</v>
      </c>
      <c r="C186" s="46" t="s">
        <v>13</v>
      </c>
      <c r="D186" s="57">
        <v>1</v>
      </c>
      <c r="E186" s="21"/>
      <c r="F186" s="21">
        <f t="shared" si="3"/>
        <v>0</v>
      </c>
      <c r="G186" s="34" t="s">
        <v>288</v>
      </c>
    </row>
    <row r="187" spans="1:7" s="33" customFormat="1" x14ac:dyDescent="0.45">
      <c r="A187" s="58" t="s">
        <v>87</v>
      </c>
      <c r="B187" s="35" t="s">
        <v>386</v>
      </c>
      <c r="C187" s="19" t="s">
        <v>4</v>
      </c>
      <c r="D187" s="60">
        <v>5.7000000000000002E-2</v>
      </c>
      <c r="E187" s="21"/>
      <c r="F187" s="21">
        <f t="shared" si="3"/>
        <v>0</v>
      </c>
      <c r="G187" s="34" t="s">
        <v>285</v>
      </c>
    </row>
    <row r="188" spans="1:7" s="33" customFormat="1" x14ac:dyDescent="0.45">
      <c r="A188" s="58" t="s">
        <v>88</v>
      </c>
      <c r="B188" s="35" t="s">
        <v>387</v>
      </c>
      <c r="C188" s="19" t="s">
        <v>11</v>
      </c>
      <c r="D188" s="59">
        <v>1</v>
      </c>
      <c r="E188" s="21"/>
      <c r="F188" s="21">
        <f t="shared" si="3"/>
        <v>0</v>
      </c>
      <c r="G188" s="34" t="s">
        <v>288</v>
      </c>
    </row>
    <row r="189" spans="1:7" s="33" customFormat="1" x14ac:dyDescent="0.45">
      <c r="A189" s="58" t="s">
        <v>89</v>
      </c>
      <c r="B189" s="35" t="s">
        <v>383</v>
      </c>
      <c r="C189" s="19" t="s">
        <v>11</v>
      </c>
      <c r="D189" s="61">
        <v>1</v>
      </c>
      <c r="E189" s="21"/>
      <c r="F189" s="21">
        <f t="shared" si="3"/>
        <v>0</v>
      </c>
      <c r="G189" s="34" t="s">
        <v>285</v>
      </c>
    </row>
    <row r="190" spans="1:7" s="33" customFormat="1" x14ac:dyDescent="0.45">
      <c r="A190" s="58" t="s">
        <v>108</v>
      </c>
      <c r="B190" s="35" t="s">
        <v>101</v>
      </c>
      <c r="C190" s="19" t="s">
        <v>11</v>
      </c>
      <c r="D190" s="59">
        <v>1</v>
      </c>
      <c r="E190" s="21"/>
      <c r="F190" s="21">
        <f t="shared" si="3"/>
        <v>0</v>
      </c>
      <c r="G190" s="34" t="s">
        <v>288</v>
      </c>
    </row>
    <row r="191" spans="1:7" s="33" customFormat="1" x14ac:dyDescent="0.45">
      <c r="A191" s="58" t="s">
        <v>51</v>
      </c>
      <c r="B191" s="35" t="s">
        <v>484</v>
      </c>
      <c r="C191" s="19" t="s">
        <v>4</v>
      </c>
      <c r="D191" s="68">
        <v>1.0800000000000001E-2</v>
      </c>
      <c r="E191" s="21"/>
      <c r="F191" s="21">
        <f t="shared" si="3"/>
        <v>0</v>
      </c>
      <c r="G191" s="34" t="s">
        <v>285</v>
      </c>
    </row>
    <row r="192" spans="1:7" s="33" customFormat="1" x14ac:dyDescent="0.45">
      <c r="A192" s="58" t="s">
        <v>75</v>
      </c>
      <c r="B192" s="35" t="s">
        <v>485</v>
      </c>
      <c r="C192" s="19" t="s">
        <v>11</v>
      </c>
      <c r="D192" s="59">
        <v>1</v>
      </c>
      <c r="E192" s="21"/>
      <c r="F192" s="21">
        <f t="shared" si="3"/>
        <v>0</v>
      </c>
      <c r="G192" s="34" t="s">
        <v>287</v>
      </c>
    </row>
    <row r="193" spans="1:7" s="33" customFormat="1" x14ac:dyDescent="0.45">
      <c r="A193" s="45" t="s">
        <v>90</v>
      </c>
      <c r="B193" s="20" t="s">
        <v>406</v>
      </c>
      <c r="C193" s="46" t="s">
        <v>13</v>
      </c>
      <c r="D193" s="61">
        <v>2</v>
      </c>
      <c r="E193" s="21"/>
      <c r="F193" s="21">
        <f t="shared" si="3"/>
        <v>0</v>
      </c>
      <c r="G193" s="34" t="s">
        <v>285</v>
      </c>
    </row>
    <row r="194" spans="1:7" s="33" customFormat="1" x14ac:dyDescent="0.45">
      <c r="A194" s="45" t="s">
        <v>76</v>
      </c>
      <c r="B194" s="20" t="s">
        <v>407</v>
      </c>
      <c r="C194" s="46" t="s">
        <v>13</v>
      </c>
      <c r="D194" s="57">
        <v>2</v>
      </c>
      <c r="E194" s="21"/>
      <c r="F194" s="21">
        <f t="shared" si="3"/>
        <v>0</v>
      </c>
      <c r="G194" s="34" t="s">
        <v>287</v>
      </c>
    </row>
    <row r="195" spans="1:7" s="33" customFormat="1" ht="16.5" thickBot="1" x14ac:dyDescent="0.5">
      <c r="A195" s="45" t="s">
        <v>91</v>
      </c>
      <c r="B195" s="107" t="s">
        <v>416</v>
      </c>
      <c r="C195" s="46" t="s">
        <v>19</v>
      </c>
      <c r="D195" s="57">
        <v>0.5</v>
      </c>
      <c r="E195" s="21"/>
      <c r="F195" s="21">
        <f t="shared" si="3"/>
        <v>0</v>
      </c>
      <c r="G195" s="34" t="s">
        <v>285</v>
      </c>
    </row>
    <row r="196" spans="1:7" s="33" customFormat="1" x14ac:dyDescent="0.45">
      <c r="A196" s="88"/>
      <c r="B196" s="116" t="s">
        <v>136</v>
      </c>
      <c r="C196" s="89"/>
      <c r="D196" s="89"/>
      <c r="E196" s="126"/>
      <c r="F196" s="126"/>
      <c r="G196" s="34" t="s">
        <v>285</v>
      </c>
    </row>
    <row r="197" spans="1:7" s="33" customFormat="1" ht="16.5" x14ac:dyDescent="0.45">
      <c r="A197" s="58" t="s">
        <v>34</v>
      </c>
      <c r="B197" s="103" t="s">
        <v>452</v>
      </c>
      <c r="C197" s="19" t="s">
        <v>339</v>
      </c>
      <c r="D197" s="84">
        <v>46</v>
      </c>
      <c r="E197" s="21"/>
      <c r="F197" s="21">
        <f>D197*E197</f>
        <v>0</v>
      </c>
      <c r="G197" s="34" t="s">
        <v>285</v>
      </c>
    </row>
    <row r="198" spans="1:7" s="33" customFormat="1" ht="16.5" x14ac:dyDescent="0.45">
      <c r="A198" s="58" t="s">
        <v>31</v>
      </c>
      <c r="B198" s="32" t="s">
        <v>453</v>
      </c>
      <c r="C198" s="19" t="s">
        <v>339</v>
      </c>
      <c r="D198" s="59">
        <v>5.2</v>
      </c>
      <c r="E198" s="21"/>
      <c r="F198" s="21">
        <f t="shared" ref="F198:F240" si="4">D198*E198</f>
        <v>0</v>
      </c>
      <c r="G198" s="34" t="s">
        <v>285</v>
      </c>
    </row>
    <row r="199" spans="1:7" s="33" customFormat="1" ht="16.5" x14ac:dyDescent="0.45">
      <c r="A199" s="58" t="s">
        <v>32</v>
      </c>
      <c r="B199" s="32" t="s">
        <v>292</v>
      </c>
      <c r="C199" s="19" t="s">
        <v>339</v>
      </c>
      <c r="D199" s="67">
        <v>2.8</v>
      </c>
      <c r="E199" s="21"/>
      <c r="F199" s="21">
        <f t="shared" si="4"/>
        <v>0</v>
      </c>
      <c r="G199" s="34" t="s">
        <v>285</v>
      </c>
    </row>
    <row r="200" spans="1:7" s="33" customFormat="1" x14ac:dyDescent="0.45">
      <c r="A200" s="58" t="s">
        <v>121</v>
      </c>
      <c r="B200" s="20" t="s">
        <v>486</v>
      </c>
      <c r="C200" s="46" t="s">
        <v>6</v>
      </c>
      <c r="D200" s="57">
        <v>11</v>
      </c>
      <c r="E200" s="21"/>
      <c r="F200" s="21">
        <f t="shared" si="4"/>
        <v>0</v>
      </c>
      <c r="G200" s="34" t="s">
        <v>285</v>
      </c>
    </row>
    <row r="201" spans="1:7" s="33" customFormat="1" x14ac:dyDescent="0.45">
      <c r="A201" s="45" t="s">
        <v>278</v>
      </c>
      <c r="B201" s="20" t="s">
        <v>137</v>
      </c>
      <c r="C201" s="46" t="s">
        <v>6</v>
      </c>
      <c r="D201" s="57">
        <v>11.11</v>
      </c>
      <c r="E201" s="21"/>
      <c r="F201" s="21">
        <f t="shared" si="4"/>
        <v>0</v>
      </c>
      <c r="G201" s="34" t="s">
        <v>288</v>
      </c>
    </row>
    <row r="202" spans="1:7" s="33" customFormat="1" x14ac:dyDescent="0.45">
      <c r="A202" s="45" t="s">
        <v>20</v>
      </c>
      <c r="B202" s="20" t="s">
        <v>293</v>
      </c>
      <c r="C202" s="46" t="s">
        <v>6</v>
      </c>
      <c r="D202" s="47">
        <v>11</v>
      </c>
      <c r="E202" s="21"/>
      <c r="F202" s="21">
        <f t="shared" si="4"/>
        <v>0</v>
      </c>
      <c r="G202" s="34" t="s">
        <v>285</v>
      </c>
    </row>
    <row r="203" spans="1:7" s="33" customFormat="1" ht="16.5" x14ac:dyDescent="0.45">
      <c r="A203" s="45" t="s">
        <v>16</v>
      </c>
      <c r="B203" s="35" t="s">
        <v>465</v>
      </c>
      <c r="C203" s="19" t="s">
        <v>339</v>
      </c>
      <c r="D203" s="61">
        <v>3.1</v>
      </c>
      <c r="E203" s="21"/>
      <c r="F203" s="21">
        <f t="shared" si="4"/>
        <v>0</v>
      </c>
      <c r="G203" s="34" t="s">
        <v>285</v>
      </c>
    </row>
    <row r="204" spans="1:7" s="33" customFormat="1" ht="16.5" x14ac:dyDescent="0.45">
      <c r="A204" s="45" t="s">
        <v>28</v>
      </c>
      <c r="B204" s="32" t="s">
        <v>292</v>
      </c>
      <c r="C204" s="19" t="s">
        <v>339</v>
      </c>
      <c r="D204" s="59">
        <v>24</v>
      </c>
      <c r="E204" s="21"/>
      <c r="F204" s="21">
        <f t="shared" si="4"/>
        <v>0</v>
      </c>
      <c r="G204" s="34" t="s">
        <v>285</v>
      </c>
    </row>
    <row r="205" spans="1:7" s="33" customFormat="1" x14ac:dyDescent="0.45">
      <c r="A205" s="58"/>
      <c r="B205" s="117" t="s">
        <v>487</v>
      </c>
      <c r="C205" s="19"/>
      <c r="D205" s="19"/>
      <c r="E205" s="21"/>
      <c r="F205" s="21"/>
      <c r="G205" s="34" t="s">
        <v>285</v>
      </c>
    </row>
    <row r="206" spans="1:7" s="33" customFormat="1" ht="16.5" x14ac:dyDescent="0.45">
      <c r="A206" s="45" t="s">
        <v>22</v>
      </c>
      <c r="B206" s="107" t="s">
        <v>473</v>
      </c>
      <c r="C206" s="46" t="s">
        <v>339</v>
      </c>
      <c r="D206" s="57">
        <v>1</v>
      </c>
      <c r="E206" s="21"/>
      <c r="F206" s="21">
        <f t="shared" si="4"/>
        <v>0</v>
      </c>
      <c r="G206" s="34" t="s">
        <v>285</v>
      </c>
    </row>
    <row r="207" spans="1:7" s="33" customFormat="1" ht="16.5" x14ac:dyDescent="0.45">
      <c r="A207" s="45" t="s">
        <v>43</v>
      </c>
      <c r="B207" s="107" t="s">
        <v>488</v>
      </c>
      <c r="C207" s="46" t="s">
        <v>339</v>
      </c>
      <c r="D207" s="57">
        <v>2.7</v>
      </c>
      <c r="E207" s="21"/>
      <c r="F207" s="21">
        <f t="shared" si="4"/>
        <v>0</v>
      </c>
      <c r="G207" s="34" t="s">
        <v>285</v>
      </c>
    </row>
    <row r="208" spans="1:7" s="33" customFormat="1" ht="16.5" x14ac:dyDescent="0.45">
      <c r="A208" s="45" t="s">
        <v>38</v>
      </c>
      <c r="B208" s="107" t="s">
        <v>489</v>
      </c>
      <c r="C208" s="46" t="s">
        <v>339</v>
      </c>
      <c r="D208" s="57">
        <v>2.4</v>
      </c>
      <c r="E208" s="21"/>
      <c r="F208" s="21">
        <f t="shared" si="4"/>
        <v>0</v>
      </c>
      <c r="G208" s="34" t="s">
        <v>285</v>
      </c>
    </row>
    <row r="209" spans="1:7" s="33" customFormat="1" ht="16.5" x14ac:dyDescent="0.45">
      <c r="A209" s="45" t="s">
        <v>39</v>
      </c>
      <c r="B209" s="107" t="s">
        <v>476</v>
      </c>
      <c r="C209" s="46" t="s">
        <v>339</v>
      </c>
      <c r="D209" s="47">
        <v>1.2</v>
      </c>
      <c r="E209" s="21"/>
      <c r="F209" s="21">
        <f t="shared" si="4"/>
        <v>0</v>
      </c>
      <c r="G209" s="34" t="s">
        <v>285</v>
      </c>
    </row>
    <row r="210" spans="1:7" s="33" customFormat="1" x14ac:dyDescent="0.45">
      <c r="A210" s="45" t="s">
        <v>35</v>
      </c>
      <c r="B210" s="20" t="s">
        <v>490</v>
      </c>
      <c r="C210" s="46" t="s">
        <v>13</v>
      </c>
      <c r="D210" s="61">
        <v>1</v>
      </c>
      <c r="E210" s="21"/>
      <c r="F210" s="21">
        <f t="shared" si="4"/>
        <v>0</v>
      </c>
      <c r="G210" s="34" t="s">
        <v>285</v>
      </c>
    </row>
    <row r="211" spans="1:7" s="33" customFormat="1" x14ac:dyDescent="0.45">
      <c r="A211" s="45" t="s">
        <v>56</v>
      </c>
      <c r="B211" s="20" t="s">
        <v>478</v>
      </c>
      <c r="C211" s="46" t="s">
        <v>11</v>
      </c>
      <c r="D211" s="57">
        <v>1</v>
      </c>
      <c r="E211" s="21"/>
      <c r="F211" s="21">
        <f t="shared" si="4"/>
        <v>0</v>
      </c>
      <c r="G211" s="34" t="s">
        <v>288</v>
      </c>
    </row>
    <row r="212" spans="1:7" s="33" customFormat="1" x14ac:dyDescent="0.45">
      <c r="A212" s="45" t="s">
        <v>23</v>
      </c>
      <c r="B212" s="107" t="s">
        <v>479</v>
      </c>
      <c r="C212" s="46" t="s">
        <v>4</v>
      </c>
      <c r="D212" s="95">
        <v>1.2E-2</v>
      </c>
      <c r="E212" s="21"/>
      <c r="F212" s="21">
        <f t="shared" si="4"/>
        <v>0</v>
      </c>
      <c r="G212" s="34" t="s">
        <v>285</v>
      </c>
    </row>
    <row r="213" spans="1:7" s="33" customFormat="1" ht="16.5" x14ac:dyDescent="0.45">
      <c r="A213" s="45" t="s">
        <v>24</v>
      </c>
      <c r="B213" s="20" t="s">
        <v>480</v>
      </c>
      <c r="C213" s="19" t="s">
        <v>340</v>
      </c>
      <c r="D213" s="61">
        <v>27.5</v>
      </c>
      <c r="E213" s="21"/>
      <c r="F213" s="21">
        <f t="shared" si="4"/>
        <v>0</v>
      </c>
      <c r="G213" s="34" t="s">
        <v>285</v>
      </c>
    </row>
    <row r="214" spans="1:7" s="33" customFormat="1" x14ac:dyDescent="0.45">
      <c r="A214" s="45" t="s">
        <v>25</v>
      </c>
      <c r="B214" s="35" t="s">
        <v>469</v>
      </c>
      <c r="C214" s="19" t="s">
        <v>4</v>
      </c>
      <c r="D214" s="68">
        <v>4.6399999999999997E-2</v>
      </c>
      <c r="E214" s="21"/>
      <c r="F214" s="21">
        <f t="shared" si="4"/>
        <v>0</v>
      </c>
      <c r="G214" s="34" t="s">
        <v>285</v>
      </c>
    </row>
    <row r="215" spans="1:7" s="33" customFormat="1" x14ac:dyDescent="0.45">
      <c r="A215" s="58" t="s">
        <v>59</v>
      </c>
      <c r="B215" s="35" t="s">
        <v>415</v>
      </c>
      <c r="C215" s="19" t="s">
        <v>11</v>
      </c>
      <c r="D215" s="59">
        <v>2</v>
      </c>
      <c r="E215" s="21"/>
      <c r="F215" s="21">
        <f t="shared" si="4"/>
        <v>0</v>
      </c>
      <c r="G215" s="34" t="s">
        <v>287</v>
      </c>
    </row>
    <row r="216" spans="1:7" s="33" customFormat="1" x14ac:dyDescent="0.45">
      <c r="A216" s="45" t="s">
        <v>36</v>
      </c>
      <c r="B216" s="20" t="s">
        <v>491</v>
      </c>
      <c r="C216" s="46" t="s">
        <v>4</v>
      </c>
      <c r="D216" s="68">
        <v>2.0300000000000002E-2</v>
      </c>
      <c r="E216" s="21"/>
      <c r="F216" s="21">
        <f t="shared" si="4"/>
        <v>0</v>
      </c>
      <c r="G216" s="34" t="s">
        <v>285</v>
      </c>
    </row>
    <row r="217" spans="1:7" s="33" customFormat="1" x14ac:dyDescent="0.45">
      <c r="A217" s="45" t="s">
        <v>60</v>
      </c>
      <c r="B217" s="20" t="s">
        <v>492</v>
      </c>
      <c r="C217" s="46" t="s">
        <v>11</v>
      </c>
      <c r="D217" s="57">
        <v>1</v>
      </c>
      <c r="E217" s="21"/>
      <c r="F217" s="21">
        <f t="shared" si="4"/>
        <v>0</v>
      </c>
      <c r="G217" s="34" t="s">
        <v>287</v>
      </c>
    </row>
    <row r="218" spans="1:7" s="33" customFormat="1" x14ac:dyDescent="0.45">
      <c r="A218" s="58" t="s">
        <v>40</v>
      </c>
      <c r="B218" s="35" t="s">
        <v>493</v>
      </c>
      <c r="C218" s="19" t="s">
        <v>4</v>
      </c>
      <c r="D218" s="68">
        <v>8.1700000000000009E-2</v>
      </c>
      <c r="E218" s="21"/>
      <c r="F218" s="21">
        <f t="shared" si="4"/>
        <v>0</v>
      </c>
      <c r="G218" s="34" t="s">
        <v>285</v>
      </c>
    </row>
    <row r="219" spans="1:7" s="33" customFormat="1" x14ac:dyDescent="0.45">
      <c r="A219" s="58" t="s">
        <v>61</v>
      </c>
      <c r="B219" s="35" t="s">
        <v>138</v>
      </c>
      <c r="C219" s="19" t="s">
        <v>11</v>
      </c>
      <c r="D219" s="59">
        <v>1</v>
      </c>
      <c r="E219" s="21"/>
      <c r="F219" s="21">
        <f t="shared" si="4"/>
        <v>0</v>
      </c>
      <c r="G219" s="34" t="s">
        <v>287</v>
      </c>
    </row>
    <row r="220" spans="1:7" s="33" customFormat="1" x14ac:dyDescent="0.45">
      <c r="A220" s="58" t="s">
        <v>33</v>
      </c>
      <c r="B220" s="35" t="s">
        <v>494</v>
      </c>
      <c r="C220" s="19" t="s">
        <v>11</v>
      </c>
      <c r="D220" s="61">
        <v>1</v>
      </c>
      <c r="E220" s="21"/>
      <c r="F220" s="21">
        <f t="shared" si="4"/>
        <v>0</v>
      </c>
      <c r="G220" s="34" t="s">
        <v>285</v>
      </c>
    </row>
    <row r="221" spans="1:7" s="33" customFormat="1" x14ac:dyDescent="0.45">
      <c r="A221" s="58" t="s">
        <v>62</v>
      </c>
      <c r="B221" s="35" t="s">
        <v>495</v>
      </c>
      <c r="C221" s="19" t="s">
        <v>11</v>
      </c>
      <c r="D221" s="59">
        <v>1</v>
      </c>
      <c r="E221" s="21"/>
      <c r="F221" s="21">
        <f t="shared" si="4"/>
        <v>0</v>
      </c>
      <c r="G221" s="34" t="s">
        <v>288</v>
      </c>
    </row>
    <row r="222" spans="1:7" s="33" customFormat="1" x14ac:dyDescent="0.45">
      <c r="A222" s="58" t="s">
        <v>29</v>
      </c>
      <c r="B222" s="35" t="s">
        <v>383</v>
      </c>
      <c r="C222" s="19" t="s">
        <v>11</v>
      </c>
      <c r="D222" s="61">
        <v>1</v>
      </c>
      <c r="E222" s="21"/>
      <c r="F222" s="21">
        <f t="shared" si="4"/>
        <v>0</v>
      </c>
      <c r="G222" s="34" t="s">
        <v>285</v>
      </c>
    </row>
    <row r="223" spans="1:7" s="33" customFormat="1" x14ac:dyDescent="0.45">
      <c r="A223" s="58" t="s">
        <v>63</v>
      </c>
      <c r="B223" s="35" t="s">
        <v>101</v>
      </c>
      <c r="C223" s="19" t="s">
        <v>11</v>
      </c>
      <c r="D223" s="59">
        <v>1</v>
      </c>
      <c r="E223" s="21"/>
      <c r="F223" s="21">
        <f t="shared" si="4"/>
        <v>0</v>
      </c>
      <c r="G223" s="34" t="s">
        <v>288</v>
      </c>
    </row>
    <row r="224" spans="1:7" s="33" customFormat="1" x14ac:dyDescent="0.45">
      <c r="A224" s="58" t="s">
        <v>41</v>
      </c>
      <c r="B224" s="35" t="s">
        <v>496</v>
      </c>
      <c r="C224" s="19" t="s">
        <v>11</v>
      </c>
      <c r="D224" s="61">
        <v>1</v>
      </c>
      <c r="E224" s="21"/>
      <c r="F224" s="21">
        <f t="shared" si="4"/>
        <v>0</v>
      </c>
      <c r="G224" s="34" t="s">
        <v>285</v>
      </c>
    </row>
    <row r="225" spans="1:7" s="33" customFormat="1" x14ac:dyDescent="0.45">
      <c r="A225" s="58" t="s">
        <v>64</v>
      </c>
      <c r="B225" s="35" t="s">
        <v>497</v>
      </c>
      <c r="C225" s="19" t="s">
        <v>11</v>
      </c>
      <c r="D225" s="59">
        <v>1</v>
      </c>
      <c r="E225" s="21"/>
      <c r="F225" s="21">
        <f t="shared" si="4"/>
        <v>0</v>
      </c>
      <c r="G225" s="34" t="s">
        <v>288</v>
      </c>
    </row>
    <row r="226" spans="1:7" s="33" customFormat="1" x14ac:dyDescent="0.45">
      <c r="A226" s="58" t="s">
        <v>37</v>
      </c>
      <c r="B226" s="20" t="s">
        <v>498</v>
      </c>
      <c r="C226" s="19" t="s">
        <v>13</v>
      </c>
      <c r="D226" s="61">
        <v>2</v>
      </c>
      <c r="E226" s="21"/>
      <c r="F226" s="21">
        <f t="shared" si="4"/>
        <v>0</v>
      </c>
      <c r="G226" s="34" t="s">
        <v>285</v>
      </c>
    </row>
    <row r="227" spans="1:7" s="33" customFormat="1" x14ac:dyDescent="0.45">
      <c r="A227" s="58" t="s">
        <v>65</v>
      </c>
      <c r="B227" s="20" t="s">
        <v>499</v>
      </c>
      <c r="C227" s="19" t="s">
        <v>13</v>
      </c>
      <c r="D227" s="59">
        <v>1.25</v>
      </c>
      <c r="E227" s="21"/>
      <c r="F227" s="21">
        <f t="shared" si="4"/>
        <v>0</v>
      </c>
      <c r="G227" s="34" t="s">
        <v>288</v>
      </c>
    </row>
    <row r="228" spans="1:7" s="33" customFormat="1" x14ac:dyDescent="0.45">
      <c r="A228" s="58" t="s">
        <v>279</v>
      </c>
      <c r="B228" s="20" t="s">
        <v>500</v>
      </c>
      <c r="C228" s="19" t="s">
        <v>13</v>
      </c>
      <c r="D228" s="59">
        <v>2</v>
      </c>
      <c r="E228" s="21"/>
      <c r="F228" s="21">
        <f t="shared" si="4"/>
        <v>0</v>
      </c>
      <c r="G228" s="34" t="s">
        <v>287</v>
      </c>
    </row>
    <row r="229" spans="1:7" s="33" customFormat="1" x14ac:dyDescent="0.45">
      <c r="A229" s="45" t="s">
        <v>26</v>
      </c>
      <c r="B229" s="20" t="s">
        <v>501</v>
      </c>
      <c r="C229" s="46" t="s">
        <v>13</v>
      </c>
      <c r="D229" s="61">
        <v>1</v>
      </c>
      <c r="E229" s="21"/>
      <c r="F229" s="21">
        <f t="shared" si="4"/>
        <v>0</v>
      </c>
      <c r="G229" s="34" t="s">
        <v>285</v>
      </c>
    </row>
    <row r="230" spans="1:7" s="33" customFormat="1" x14ac:dyDescent="0.45">
      <c r="A230" s="45" t="s">
        <v>66</v>
      </c>
      <c r="B230" s="20" t="s">
        <v>502</v>
      </c>
      <c r="C230" s="46" t="s">
        <v>13</v>
      </c>
      <c r="D230" s="57">
        <v>1</v>
      </c>
      <c r="E230" s="21"/>
      <c r="F230" s="21">
        <f t="shared" si="4"/>
        <v>0</v>
      </c>
      <c r="G230" s="34" t="s">
        <v>288</v>
      </c>
    </row>
    <row r="231" spans="1:7" s="33" customFormat="1" x14ac:dyDescent="0.45">
      <c r="A231" s="45" t="s">
        <v>140</v>
      </c>
      <c r="B231" s="20" t="s">
        <v>503</v>
      </c>
      <c r="C231" s="19" t="s">
        <v>13</v>
      </c>
      <c r="D231" s="59">
        <v>1</v>
      </c>
      <c r="E231" s="21"/>
      <c r="F231" s="21">
        <f t="shared" si="4"/>
        <v>0</v>
      </c>
      <c r="G231" s="34" t="s">
        <v>287</v>
      </c>
    </row>
    <row r="232" spans="1:7" s="33" customFormat="1" x14ac:dyDescent="0.45">
      <c r="A232" s="58" t="s">
        <v>27</v>
      </c>
      <c r="B232" s="35" t="s">
        <v>504</v>
      </c>
      <c r="C232" s="19" t="s">
        <v>11</v>
      </c>
      <c r="D232" s="59">
        <v>2</v>
      </c>
      <c r="E232" s="21"/>
      <c r="F232" s="21">
        <f t="shared" si="4"/>
        <v>0</v>
      </c>
      <c r="G232" s="34" t="s">
        <v>285</v>
      </c>
    </row>
    <row r="233" spans="1:7" s="33" customFormat="1" x14ac:dyDescent="0.45">
      <c r="A233" s="58" t="s">
        <v>67</v>
      </c>
      <c r="B233" s="35" t="s">
        <v>505</v>
      </c>
      <c r="C233" s="19" t="s">
        <v>11</v>
      </c>
      <c r="D233" s="59">
        <v>2</v>
      </c>
      <c r="E233" s="21"/>
      <c r="F233" s="21">
        <f t="shared" si="4"/>
        <v>0</v>
      </c>
      <c r="G233" s="34" t="s">
        <v>288</v>
      </c>
    </row>
    <row r="234" spans="1:7" s="33" customFormat="1" x14ac:dyDescent="0.45">
      <c r="A234" s="58" t="s">
        <v>42</v>
      </c>
      <c r="B234" s="35" t="s">
        <v>506</v>
      </c>
      <c r="C234" s="19" t="s">
        <v>11</v>
      </c>
      <c r="D234" s="59">
        <v>1</v>
      </c>
      <c r="E234" s="21"/>
      <c r="F234" s="21">
        <f t="shared" si="4"/>
        <v>0</v>
      </c>
      <c r="G234" s="34" t="s">
        <v>285</v>
      </c>
    </row>
    <row r="235" spans="1:7" s="33" customFormat="1" x14ac:dyDescent="0.45">
      <c r="A235" s="58" t="s">
        <v>68</v>
      </c>
      <c r="B235" s="35" t="s">
        <v>507</v>
      </c>
      <c r="C235" s="19" t="s">
        <v>11</v>
      </c>
      <c r="D235" s="59">
        <v>1</v>
      </c>
      <c r="E235" s="21"/>
      <c r="F235" s="21">
        <f t="shared" si="4"/>
        <v>0</v>
      </c>
      <c r="G235" s="34" t="s">
        <v>288</v>
      </c>
    </row>
    <row r="236" spans="1:7" s="33" customFormat="1" x14ac:dyDescent="0.45">
      <c r="A236" s="45" t="s">
        <v>44</v>
      </c>
      <c r="B236" s="20" t="s">
        <v>508</v>
      </c>
      <c r="C236" s="46" t="s">
        <v>13</v>
      </c>
      <c r="D236" s="61">
        <v>2</v>
      </c>
      <c r="E236" s="21"/>
      <c r="F236" s="21">
        <f t="shared" si="4"/>
        <v>0</v>
      </c>
      <c r="G236" s="34" t="s">
        <v>285</v>
      </c>
    </row>
    <row r="237" spans="1:7" s="33" customFormat="1" x14ac:dyDescent="0.45">
      <c r="A237" s="45" t="s">
        <v>82</v>
      </c>
      <c r="B237" s="20" t="s">
        <v>509</v>
      </c>
      <c r="C237" s="46" t="s">
        <v>13</v>
      </c>
      <c r="D237" s="57">
        <v>2</v>
      </c>
      <c r="E237" s="21"/>
      <c r="F237" s="21">
        <f t="shared" si="4"/>
        <v>0</v>
      </c>
      <c r="G237" s="34" t="s">
        <v>287</v>
      </c>
    </row>
    <row r="238" spans="1:7" s="33" customFormat="1" x14ac:dyDescent="0.45">
      <c r="A238" s="45" t="s">
        <v>45</v>
      </c>
      <c r="B238" s="20" t="s">
        <v>410</v>
      </c>
      <c r="C238" s="46" t="s">
        <v>13</v>
      </c>
      <c r="D238" s="61">
        <v>1</v>
      </c>
      <c r="E238" s="21"/>
      <c r="F238" s="21">
        <f t="shared" si="4"/>
        <v>0</v>
      </c>
      <c r="G238" s="34" t="s">
        <v>285</v>
      </c>
    </row>
    <row r="239" spans="1:7" s="33" customFormat="1" x14ac:dyDescent="0.45">
      <c r="A239" s="45" t="s">
        <v>69</v>
      </c>
      <c r="B239" s="20" t="s">
        <v>510</v>
      </c>
      <c r="C239" s="46" t="s">
        <v>13</v>
      </c>
      <c r="D239" s="57">
        <v>1</v>
      </c>
      <c r="E239" s="21"/>
      <c r="F239" s="21">
        <f t="shared" si="4"/>
        <v>0</v>
      </c>
      <c r="G239" s="34" t="s">
        <v>287</v>
      </c>
    </row>
    <row r="240" spans="1:7" s="33" customFormat="1" x14ac:dyDescent="0.45">
      <c r="A240" s="45" t="s">
        <v>46</v>
      </c>
      <c r="B240" s="107" t="s">
        <v>416</v>
      </c>
      <c r="C240" s="46" t="s">
        <v>19</v>
      </c>
      <c r="D240" s="57">
        <v>1.5</v>
      </c>
      <c r="E240" s="21"/>
      <c r="F240" s="21">
        <f t="shared" si="4"/>
        <v>0</v>
      </c>
      <c r="G240" s="34" t="s">
        <v>285</v>
      </c>
    </row>
    <row r="241" spans="1:7" s="33" customFormat="1" x14ac:dyDescent="0.45">
      <c r="A241" s="96"/>
      <c r="B241" s="97" t="s">
        <v>511</v>
      </c>
      <c r="C241" s="98"/>
      <c r="D241" s="98"/>
      <c r="E241" s="128"/>
      <c r="F241" s="128"/>
      <c r="G241" s="34" t="s">
        <v>285</v>
      </c>
    </row>
    <row r="242" spans="1:7" s="33" customFormat="1" ht="16.5" x14ac:dyDescent="0.45">
      <c r="A242" s="40" t="s">
        <v>34</v>
      </c>
      <c r="B242" s="103" t="s">
        <v>512</v>
      </c>
      <c r="C242" s="41" t="s">
        <v>339</v>
      </c>
      <c r="D242" s="42">
        <v>122</v>
      </c>
      <c r="E242" s="122"/>
      <c r="F242" s="122">
        <f>D242*E242</f>
        <v>0</v>
      </c>
      <c r="G242" s="34" t="s">
        <v>285</v>
      </c>
    </row>
    <row r="243" spans="1:7" s="33" customFormat="1" ht="16.5" x14ac:dyDescent="0.45">
      <c r="A243" s="45" t="s">
        <v>31</v>
      </c>
      <c r="B243" s="107" t="s">
        <v>513</v>
      </c>
      <c r="C243" s="46" t="s">
        <v>339</v>
      </c>
      <c r="D243" s="57">
        <v>122</v>
      </c>
      <c r="E243" s="122"/>
      <c r="F243" s="122">
        <f t="shared" ref="F243:F257" si="5">D243*E243</f>
        <v>0</v>
      </c>
      <c r="G243" s="34" t="s">
        <v>285</v>
      </c>
    </row>
    <row r="244" spans="1:7" s="33" customFormat="1" ht="16.5" x14ac:dyDescent="0.45">
      <c r="A244" s="48" t="s">
        <v>32</v>
      </c>
      <c r="B244" s="107" t="s">
        <v>514</v>
      </c>
      <c r="C244" s="49" t="s">
        <v>339</v>
      </c>
      <c r="D244" s="55">
        <v>9.5</v>
      </c>
      <c r="E244" s="122"/>
      <c r="F244" s="122">
        <f t="shared" si="5"/>
        <v>0</v>
      </c>
      <c r="G244" s="34" t="s">
        <v>285</v>
      </c>
    </row>
    <row r="245" spans="1:7" s="33" customFormat="1" x14ac:dyDescent="0.45">
      <c r="A245" s="45" t="s">
        <v>121</v>
      </c>
      <c r="B245" s="20" t="s">
        <v>515</v>
      </c>
      <c r="C245" s="46" t="s">
        <v>11</v>
      </c>
      <c r="D245" s="61">
        <v>19</v>
      </c>
      <c r="E245" s="122"/>
      <c r="F245" s="122">
        <f t="shared" si="5"/>
        <v>0</v>
      </c>
      <c r="G245" s="34" t="s">
        <v>285</v>
      </c>
    </row>
    <row r="246" spans="1:7" s="33" customFormat="1" x14ac:dyDescent="0.45">
      <c r="A246" s="45" t="s">
        <v>20</v>
      </c>
      <c r="B246" s="107" t="s">
        <v>516</v>
      </c>
      <c r="C246" s="46" t="s">
        <v>6</v>
      </c>
      <c r="D246" s="57">
        <v>56.4</v>
      </c>
      <c r="E246" s="122"/>
      <c r="F246" s="122">
        <f t="shared" si="5"/>
        <v>0</v>
      </c>
      <c r="G246" s="34" t="s">
        <v>285</v>
      </c>
    </row>
    <row r="247" spans="1:7" s="33" customFormat="1" x14ac:dyDescent="0.45">
      <c r="A247" s="45" t="s">
        <v>16</v>
      </c>
      <c r="B247" s="107" t="s">
        <v>517</v>
      </c>
      <c r="C247" s="46" t="s">
        <v>4</v>
      </c>
      <c r="D247" s="56">
        <f>27.695/1000</f>
        <v>2.7695000000000001E-2</v>
      </c>
      <c r="E247" s="122"/>
      <c r="F247" s="122">
        <f t="shared" si="5"/>
        <v>0</v>
      </c>
      <c r="G247" s="34" t="s">
        <v>285</v>
      </c>
    </row>
    <row r="248" spans="1:7" s="33" customFormat="1" x14ac:dyDescent="0.45">
      <c r="A248" s="45" t="s">
        <v>28</v>
      </c>
      <c r="B248" s="107" t="s">
        <v>518</v>
      </c>
      <c r="C248" s="46" t="s">
        <v>6</v>
      </c>
      <c r="D248" s="57">
        <v>56.4</v>
      </c>
      <c r="E248" s="122"/>
      <c r="F248" s="122">
        <f t="shared" si="5"/>
        <v>0</v>
      </c>
      <c r="G248" s="34" t="s">
        <v>285</v>
      </c>
    </row>
    <row r="249" spans="1:7" s="33" customFormat="1" x14ac:dyDescent="0.45">
      <c r="A249" s="45" t="s">
        <v>22</v>
      </c>
      <c r="B249" s="107" t="s">
        <v>519</v>
      </c>
      <c r="C249" s="46" t="s">
        <v>4</v>
      </c>
      <c r="D249" s="47">
        <v>9.4E-2</v>
      </c>
      <c r="E249" s="122"/>
      <c r="F249" s="122">
        <f t="shared" si="5"/>
        <v>0</v>
      </c>
      <c r="G249" s="34" t="s">
        <v>285</v>
      </c>
    </row>
    <row r="250" spans="1:7" s="33" customFormat="1" x14ac:dyDescent="0.45">
      <c r="A250" s="45" t="s">
        <v>43</v>
      </c>
      <c r="B250" s="107" t="s">
        <v>520</v>
      </c>
      <c r="C250" s="46" t="s">
        <v>14</v>
      </c>
      <c r="D250" s="57">
        <v>1</v>
      </c>
      <c r="E250" s="122"/>
      <c r="F250" s="122">
        <f t="shared" si="5"/>
        <v>0</v>
      </c>
      <c r="G250" s="34" t="s">
        <v>285</v>
      </c>
    </row>
    <row r="251" spans="1:7" s="33" customFormat="1" x14ac:dyDescent="0.45">
      <c r="A251" s="45" t="s">
        <v>38</v>
      </c>
      <c r="B251" s="107" t="s">
        <v>521</v>
      </c>
      <c r="C251" s="46" t="s">
        <v>4</v>
      </c>
      <c r="D251" s="56">
        <f>13.7/1000</f>
        <v>1.3699999999999999E-2</v>
      </c>
      <c r="E251" s="122"/>
      <c r="F251" s="122">
        <f t="shared" si="5"/>
        <v>0</v>
      </c>
      <c r="G251" s="34" t="s">
        <v>285</v>
      </c>
    </row>
    <row r="252" spans="1:7" s="33" customFormat="1" x14ac:dyDescent="0.45">
      <c r="A252" s="45" t="s">
        <v>39</v>
      </c>
      <c r="B252" s="107" t="s">
        <v>276</v>
      </c>
      <c r="C252" s="46" t="s">
        <v>19</v>
      </c>
      <c r="D252" s="57">
        <v>17</v>
      </c>
      <c r="E252" s="122"/>
      <c r="F252" s="122">
        <f t="shared" si="5"/>
        <v>0</v>
      </c>
      <c r="G252" s="34" t="s">
        <v>285</v>
      </c>
    </row>
    <row r="253" spans="1:7" s="33" customFormat="1" x14ac:dyDescent="0.45">
      <c r="A253" s="45" t="s">
        <v>35</v>
      </c>
      <c r="B253" s="107" t="s">
        <v>522</v>
      </c>
      <c r="C253" s="46" t="s">
        <v>13</v>
      </c>
      <c r="D253" s="57">
        <v>1</v>
      </c>
      <c r="E253" s="122"/>
      <c r="F253" s="122">
        <f t="shared" si="5"/>
        <v>0</v>
      </c>
      <c r="G253" s="34" t="s">
        <v>285</v>
      </c>
    </row>
    <row r="254" spans="1:7" s="33" customFormat="1" x14ac:dyDescent="0.45">
      <c r="A254" s="45" t="s">
        <v>23</v>
      </c>
      <c r="B254" s="107" t="s">
        <v>276</v>
      </c>
      <c r="C254" s="46" t="s">
        <v>19</v>
      </c>
      <c r="D254" s="57">
        <v>3.2</v>
      </c>
      <c r="E254" s="122"/>
      <c r="F254" s="122">
        <f t="shared" si="5"/>
        <v>0</v>
      </c>
      <c r="G254" s="34" t="s">
        <v>285</v>
      </c>
    </row>
    <row r="255" spans="1:7" s="33" customFormat="1" x14ac:dyDescent="0.45">
      <c r="A255" s="45" t="s">
        <v>24</v>
      </c>
      <c r="B255" s="119" t="s">
        <v>523</v>
      </c>
      <c r="C255" s="99" t="s">
        <v>11</v>
      </c>
      <c r="D255" s="100">
        <v>2</v>
      </c>
      <c r="E255" s="122"/>
      <c r="F255" s="122">
        <f t="shared" si="5"/>
        <v>0</v>
      </c>
      <c r="G255" s="34" t="s">
        <v>285</v>
      </c>
    </row>
    <row r="256" spans="1:7" s="33" customFormat="1" x14ac:dyDescent="0.45">
      <c r="A256" s="45" t="s">
        <v>25</v>
      </c>
      <c r="B256" s="107" t="s">
        <v>524</v>
      </c>
      <c r="C256" s="46" t="s">
        <v>139</v>
      </c>
      <c r="D256" s="61">
        <v>2</v>
      </c>
      <c r="E256" s="122"/>
      <c r="F256" s="122">
        <f t="shared" si="5"/>
        <v>0</v>
      </c>
      <c r="G256" s="34" t="s">
        <v>285</v>
      </c>
    </row>
    <row r="257" spans="1:7" s="33" customFormat="1" x14ac:dyDescent="0.45">
      <c r="A257" s="45" t="s">
        <v>36</v>
      </c>
      <c r="B257" s="107" t="s">
        <v>525</v>
      </c>
      <c r="C257" s="46" t="s">
        <v>19</v>
      </c>
      <c r="D257" s="57">
        <v>8</v>
      </c>
      <c r="E257" s="122"/>
      <c r="F257" s="122">
        <f t="shared" si="5"/>
        <v>0</v>
      </c>
      <c r="G257" s="34" t="s">
        <v>285</v>
      </c>
    </row>
    <row r="258" spans="1:7" s="33" customFormat="1" x14ac:dyDescent="0.45">
      <c r="A258" s="38"/>
      <c r="B258" s="102" t="s">
        <v>526</v>
      </c>
      <c r="C258" s="121"/>
      <c r="D258" s="121"/>
      <c r="E258" s="128"/>
      <c r="F258" s="128"/>
      <c r="G258" s="34" t="s">
        <v>285</v>
      </c>
    </row>
    <row r="259" spans="1:7" s="33" customFormat="1" ht="16.5" x14ac:dyDescent="0.45">
      <c r="A259" s="58" t="s">
        <v>34</v>
      </c>
      <c r="B259" s="103" t="s">
        <v>527</v>
      </c>
      <c r="C259" s="19" t="s">
        <v>339</v>
      </c>
      <c r="D259" s="101">
        <v>1218.0999999999999</v>
      </c>
      <c r="E259" s="21"/>
      <c r="F259" s="21">
        <f>D259*E259</f>
        <v>0</v>
      </c>
      <c r="G259" s="34" t="s">
        <v>285</v>
      </c>
    </row>
    <row r="260" spans="1:7" s="33" customFormat="1" ht="16.5" x14ac:dyDescent="0.45">
      <c r="A260" s="58" t="s">
        <v>31</v>
      </c>
      <c r="B260" s="103" t="s">
        <v>528</v>
      </c>
      <c r="C260" s="19" t="s">
        <v>339</v>
      </c>
      <c r="D260" s="84">
        <v>67.7</v>
      </c>
      <c r="E260" s="21"/>
      <c r="F260" s="21">
        <f t="shared" ref="F260:F303" si="6">D260*E260</f>
        <v>0</v>
      </c>
      <c r="G260" s="34" t="s">
        <v>285</v>
      </c>
    </row>
    <row r="261" spans="1:7" s="33" customFormat="1" ht="16.5" x14ac:dyDescent="0.45">
      <c r="A261" s="58" t="s">
        <v>32</v>
      </c>
      <c r="B261" s="103" t="s">
        <v>529</v>
      </c>
      <c r="C261" s="19" t="s">
        <v>339</v>
      </c>
      <c r="D261" s="59">
        <v>67.7</v>
      </c>
      <c r="E261" s="21"/>
      <c r="F261" s="21">
        <f t="shared" si="6"/>
        <v>0</v>
      </c>
      <c r="G261" s="34" t="s">
        <v>285</v>
      </c>
    </row>
    <row r="262" spans="1:7" s="33" customFormat="1" x14ac:dyDescent="0.45">
      <c r="A262" s="58" t="s">
        <v>121</v>
      </c>
      <c r="B262" s="103" t="s">
        <v>286</v>
      </c>
      <c r="C262" s="19" t="s">
        <v>4</v>
      </c>
      <c r="D262" s="85">
        <v>2652.8649999999998</v>
      </c>
      <c r="E262" s="21"/>
      <c r="F262" s="21">
        <f t="shared" si="6"/>
        <v>0</v>
      </c>
      <c r="G262" s="34" t="s">
        <v>285</v>
      </c>
    </row>
    <row r="263" spans="1:7" s="33" customFormat="1" ht="16.5" x14ac:dyDescent="0.45">
      <c r="A263" s="58" t="s">
        <v>20</v>
      </c>
      <c r="B263" s="32" t="s">
        <v>453</v>
      </c>
      <c r="C263" s="19" t="s">
        <v>339</v>
      </c>
      <c r="D263" s="59">
        <v>581.20000000000005</v>
      </c>
      <c r="E263" s="21"/>
      <c r="F263" s="21">
        <f>D263*E263</f>
        <v>0</v>
      </c>
      <c r="G263" s="34" t="s">
        <v>285</v>
      </c>
    </row>
    <row r="264" spans="1:7" s="33" customFormat="1" ht="16.5" x14ac:dyDescent="0.45">
      <c r="A264" s="58" t="s">
        <v>16</v>
      </c>
      <c r="B264" s="32" t="s">
        <v>292</v>
      </c>
      <c r="C264" s="19" t="s">
        <v>339</v>
      </c>
      <c r="D264" s="59">
        <v>474.7</v>
      </c>
      <c r="E264" s="21"/>
      <c r="F264" s="21">
        <f t="shared" si="6"/>
        <v>0</v>
      </c>
      <c r="G264" s="34" t="s">
        <v>285</v>
      </c>
    </row>
    <row r="265" spans="1:7" s="33" customFormat="1" ht="16.5" x14ac:dyDescent="0.45">
      <c r="A265" s="58" t="s">
        <v>28</v>
      </c>
      <c r="B265" s="32" t="s">
        <v>454</v>
      </c>
      <c r="C265" s="19" t="s">
        <v>339</v>
      </c>
      <c r="D265" s="59">
        <v>219</v>
      </c>
      <c r="E265" s="21"/>
      <c r="F265" s="21">
        <f t="shared" si="6"/>
        <v>0</v>
      </c>
      <c r="G265" s="34" t="s">
        <v>285</v>
      </c>
    </row>
    <row r="266" spans="1:7" s="33" customFormat="1" ht="16.5" x14ac:dyDescent="0.45">
      <c r="A266" s="58" t="s">
        <v>22</v>
      </c>
      <c r="B266" s="35" t="s">
        <v>465</v>
      </c>
      <c r="C266" s="19" t="s">
        <v>339</v>
      </c>
      <c r="D266" s="61">
        <v>8.8000000000000007</v>
      </c>
      <c r="E266" s="21"/>
      <c r="F266" s="21">
        <f t="shared" si="6"/>
        <v>0</v>
      </c>
      <c r="G266" s="34" t="s">
        <v>285</v>
      </c>
    </row>
    <row r="267" spans="1:7" s="33" customFormat="1" x14ac:dyDescent="0.45">
      <c r="A267" s="58" t="s">
        <v>43</v>
      </c>
      <c r="B267" s="20" t="s">
        <v>530</v>
      </c>
      <c r="C267" s="46" t="s">
        <v>6</v>
      </c>
      <c r="D267" s="57">
        <v>45</v>
      </c>
      <c r="E267" s="21"/>
      <c r="F267" s="21">
        <f t="shared" si="6"/>
        <v>0</v>
      </c>
      <c r="G267" s="34" t="s">
        <v>285</v>
      </c>
    </row>
    <row r="268" spans="1:7" s="33" customFormat="1" x14ac:dyDescent="0.45">
      <c r="A268" s="45" t="s">
        <v>53</v>
      </c>
      <c r="B268" s="20" t="s">
        <v>137</v>
      </c>
      <c r="C268" s="46" t="s">
        <v>6</v>
      </c>
      <c r="D268" s="57">
        <v>45.45</v>
      </c>
      <c r="E268" s="21"/>
      <c r="F268" s="21">
        <f t="shared" si="6"/>
        <v>0</v>
      </c>
      <c r="G268" s="34" t="s">
        <v>288</v>
      </c>
    </row>
    <row r="269" spans="1:7" s="33" customFormat="1" x14ac:dyDescent="0.45">
      <c r="A269" s="45" t="s">
        <v>38</v>
      </c>
      <c r="B269" s="20" t="s">
        <v>293</v>
      </c>
      <c r="C269" s="46" t="s">
        <v>6</v>
      </c>
      <c r="D269" s="57">
        <v>45</v>
      </c>
      <c r="E269" s="21"/>
      <c r="F269" s="21">
        <f t="shared" si="6"/>
        <v>0</v>
      </c>
      <c r="G269" s="34" t="s">
        <v>285</v>
      </c>
    </row>
    <row r="270" spans="1:7" s="33" customFormat="1" x14ac:dyDescent="0.45">
      <c r="A270" s="45" t="s">
        <v>39</v>
      </c>
      <c r="B270" s="20" t="s">
        <v>141</v>
      </c>
      <c r="C270" s="46" t="s">
        <v>6</v>
      </c>
      <c r="D270" s="57">
        <v>1005</v>
      </c>
      <c r="E270" s="21"/>
      <c r="F270" s="21">
        <f t="shared" si="6"/>
        <v>0</v>
      </c>
      <c r="G270" s="34" t="s">
        <v>285</v>
      </c>
    </row>
    <row r="271" spans="1:7" s="33" customFormat="1" x14ac:dyDescent="0.45">
      <c r="A271" s="45" t="s">
        <v>55</v>
      </c>
      <c r="B271" s="20" t="s">
        <v>142</v>
      </c>
      <c r="C271" s="46" t="s">
        <v>6</v>
      </c>
      <c r="D271" s="57">
        <v>1015.05</v>
      </c>
      <c r="E271" s="21"/>
      <c r="F271" s="21">
        <f t="shared" si="6"/>
        <v>0</v>
      </c>
      <c r="G271" s="34" t="s">
        <v>288</v>
      </c>
    </row>
    <row r="272" spans="1:7" s="33" customFormat="1" x14ac:dyDescent="0.45">
      <c r="A272" s="45" t="s">
        <v>35</v>
      </c>
      <c r="B272" s="20" t="s">
        <v>294</v>
      </c>
      <c r="C272" s="46" t="s">
        <v>6</v>
      </c>
      <c r="D272" s="57">
        <v>1005</v>
      </c>
      <c r="E272" s="21"/>
      <c r="F272" s="21">
        <f t="shared" si="6"/>
        <v>0</v>
      </c>
      <c r="G272" s="34" t="s">
        <v>285</v>
      </c>
    </row>
    <row r="273" spans="1:7" s="33" customFormat="1" x14ac:dyDescent="0.45">
      <c r="A273" s="45" t="s">
        <v>23</v>
      </c>
      <c r="B273" s="20" t="s">
        <v>531</v>
      </c>
      <c r="C273" s="46" t="s">
        <v>6</v>
      </c>
      <c r="D273" s="57">
        <v>1</v>
      </c>
      <c r="E273" s="21"/>
      <c r="F273" s="21">
        <f t="shared" si="6"/>
        <v>0</v>
      </c>
      <c r="G273" s="34" t="s">
        <v>285</v>
      </c>
    </row>
    <row r="274" spans="1:7" s="33" customFormat="1" x14ac:dyDescent="0.45">
      <c r="A274" s="45" t="s">
        <v>57</v>
      </c>
      <c r="B274" s="20" t="s">
        <v>142</v>
      </c>
      <c r="C274" s="46" t="s">
        <v>6</v>
      </c>
      <c r="D274" s="47">
        <v>1.02</v>
      </c>
      <c r="E274" s="21"/>
      <c r="F274" s="21">
        <f t="shared" si="6"/>
        <v>0</v>
      </c>
      <c r="G274" s="34" t="s">
        <v>288</v>
      </c>
    </row>
    <row r="275" spans="1:7" s="33" customFormat="1" x14ac:dyDescent="0.45">
      <c r="A275" s="45" t="s">
        <v>24</v>
      </c>
      <c r="B275" s="20" t="s">
        <v>294</v>
      </c>
      <c r="C275" s="46" t="s">
        <v>6</v>
      </c>
      <c r="D275" s="57">
        <v>1</v>
      </c>
      <c r="E275" s="21"/>
      <c r="F275" s="21">
        <f t="shared" si="6"/>
        <v>0</v>
      </c>
      <c r="G275" s="34" t="s">
        <v>285</v>
      </c>
    </row>
    <row r="276" spans="1:7" s="33" customFormat="1" x14ac:dyDescent="0.45">
      <c r="A276" s="45" t="s">
        <v>25</v>
      </c>
      <c r="B276" s="20" t="s">
        <v>532</v>
      </c>
      <c r="C276" s="46" t="s">
        <v>6</v>
      </c>
      <c r="D276" s="57">
        <v>9</v>
      </c>
      <c r="E276" s="21"/>
      <c r="F276" s="21">
        <f t="shared" si="6"/>
        <v>0</v>
      </c>
      <c r="G276" s="34" t="s">
        <v>285</v>
      </c>
    </row>
    <row r="277" spans="1:7" s="33" customFormat="1" x14ac:dyDescent="0.45">
      <c r="A277" s="45" t="s">
        <v>59</v>
      </c>
      <c r="B277" s="20" t="s">
        <v>533</v>
      </c>
      <c r="C277" s="46" t="s">
        <v>6</v>
      </c>
      <c r="D277" s="47">
        <v>9.09</v>
      </c>
      <c r="E277" s="21"/>
      <c r="F277" s="21">
        <f t="shared" si="6"/>
        <v>0</v>
      </c>
      <c r="G277" s="34" t="s">
        <v>288</v>
      </c>
    </row>
    <row r="278" spans="1:7" s="33" customFormat="1" x14ac:dyDescent="0.45">
      <c r="A278" s="45" t="s">
        <v>36</v>
      </c>
      <c r="B278" s="20" t="s">
        <v>534</v>
      </c>
      <c r="C278" s="46" t="s">
        <v>6</v>
      </c>
      <c r="D278" s="57">
        <v>9</v>
      </c>
      <c r="E278" s="21"/>
      <c r="F278" s="21">
        <f t="shared" si="6"/>
        <v>0</v>
      </c>
      <c r="G278" s="34" t="s">
        <v>285</v>
      </c>
    </row>
    <row r="279" spans="1:7" s="33" customFormat="1" x14ac:dyDescent="0.45">
      <c r="A279" s="45" t="s">
        <v>40</v>
      </c>
      <c r="B279" s="20" t="s">
        <v>535</v>
      </c>
      <c r="C279" s="46" t="s">
        <v>6</v>
      </c>
      <c r="D279" s="57">
        <v>20</v>
      </c>
      <c r="E279" s="21"/>
      <c r="F279" s="21">
        <f t="shared" si="6"/>
        <v>0</v>
      </c>
      <c r="G279" s="34" t="s">
        <v>285</v>
      </c>
    </row>
    <row r="280" spans="1:7" s="33" customFormat="1" x14ac:dyDescent="0.45">
      <c r="A280" s="45" t="s">
        <v>61</v>
      </c>
      <c r="B280" s="20" t="s">
        <v>536</v>
      </c>
      <c r="C280" s="46" t="s">
        <v>6</v>
      </c>
      <c r="D280" s="47">
        <v>20.2</v>
      </c>
      <c r="E280" s="21"/>
      <c r="F280" s="21">
        <f t="shared" si="6"/>
        <v>0</v>
      </c>
      <c r="G280" s="34" t="s">
        <v>288</v>
      </c>
    </row>
    <row r="281" spans="1:7" s="33" customFormat="1" x14ac:dyDescent="0.45">
      <c r="A281" s="45" t="s">
        <v>33</v>
      </c>
      <c r="B281" s="20" t="s">
        <v>295</v>
      </c>
      <c r="C281" s="46" t="s">
        <v>6</v>
      </c>
      <c r="D281" s="57">
        <v>20</v>
      </c>
      <c r="E281" s="21"/>
      <c r="F281" s="21">
        <f t="shared" si="6"/>
        <v>0</v>
      </c>
      <c r="G281" s="34" t="s">
        <v>285</v>
      </c>
    </row>
    <row r="282" spans="1:7" s="33" customFormat="1" x14ac:dyDescent="0.45">
      <c r="A282" s="45" t="s">
        <v>29</v>
      </c>
      <c r="B282" s="20" t="s">
        <v>537</v>
      </c>
      <c r="C282" s="46" t="s">
        <v>6</v>
      </c>
      <c r="D282" s="57">
        <v>71</v>
      </c>
      <c r="E282" s="21"/>
      <c r="F282" s="21">
        <f t="shared" si="6"/>
        <v>0</v>
      </c>
      <c r="G282" s="34" t="s">
        <v>285</v>
      </c>
    </row>
    <row r="283" spans="1:7" s="33" customFormat="1" x14ac:dyDescent="0.45">
      <c r="A283" s="45" t="s">
        <v>63</v>
      </c>
      <c r="B283" s="20" t="s">
        <v>538</v>
      </c>
      <c r="C283" s="46" t="s">
        <v>6</v>
      </c>
      <c r="D283" s="47">
        <v>71.709999999999994</v>
      </c>
      <c r="E283" s="21"/>
      <c r="F283" s="21">
        <f t="shared" si="6"/>
        <v>0</v>
      </c>
      <c r="G283" s="34" t="s">
        <v>288</v>
      </c>
    </row>
    <row r="284" spans="1:7" s="33" customFormat="1" x14ac:dyDescent="0.45">
      <c r="A284" s="45" t="s">
        <v>41</v>
      </c>
      <c r="B284" s="20" t="s">
        <v>296</v>
      </c>
      <c r="C284" s="46" t="s">
        <v>6</v>
      </c>
      <c r="D284" s="57">
        <v>71</v>
      </c>
      <c r="E284" s="21"/>
      <c r="F284" s="21">
        <f t="shared" si="6"/>
        <v>0</v>
      </c>
      <c r="G284" s="34" t="s">
        <v>285</v>
      </c>
    </row>
    <row r="285" spans="1:7" s="33" customFormat="1" x14ac:dyDescent="0.45">
      <c r="A285" s="45" t="s">
        <v>37</v>
      </c>
      <c r="B285" s="20" t="s">
        <v>539</v>
      </c>
      <c r="C285" s="46" t="s">
        <v>6</v>
      </c>
      <c r="D285" s="57">
        <v>36</v>
      </c>
      <c r="E285" s="21"/>
      <c r="F285" s="21">
        <f t="shared" si="6"/>
        <v>0</v>
      </c>
      <c r="G285" s="34" t="s">
        <v>285</v>
      </c>
    </row>
    <row r="286" spans="1:7" s="33" customFormat="1" x14ac:dyDescent="0.45">
      <c r="A286" s="45" t="s">
        <v>65</v>
      </c>
      <c r="B286" s="20" t="s">
        <v>143</v>
      </c>
      <c r="C286" s="46" t="s">
        <v>6</v>
      </c>
      <c r="D286" s="47">
        <v>36.72</v>
      </c>
      <c r="E286" s="21"/>
      <c r="F286" s="21">
        <f t="shared" si="6"/>
        <v>0</v>
      </c>
      <c r="G286" s="34" t="s">
        <v>288</v>
      </c>
    </row>
    <row r="287" spans="1:7" s="33" customFormat="1" x14ac:dyDescent="0.45">
      <c r="A287" s="45" t="s">
        <v>26</v>
      </c>
      <c r="B287" s="20" t="s">
        <v>296</v>
      </c>
      <c r="C287" s="46" t="s">
        <v>6</v>
      </c>
      <c r="D287" s="57">
        <v>36</v>
      </c>
      <c r="E287" s="21"/>
      <c r="F287" s="21">
        <f t="shared" si="6"/>
        <v>0</v>
      </c>
      <c r="G287" s="34" t="s">
        <v>285</v>
      </c>
    </row>
    <row r="288" spans="1:7" s="33" customFormat="1" x14ac:dyDescent="0.45">
      <c r="A288" s="45" t="s">
        <v>27</v>
      </c>
      <c r="B288" s="20" t="s">
        <v>540</v>
      </c>
      <c r="C288" s="46" t="s">
        <v>6</v>
      </c>
      <c r="D288" s="57">
        <v>7.5</v>
      </c>
      <c r="E288" s="21"/>
      <c r="F288" s="21">
        <f t="shared" si="6"/>
        <v>0</v>
      </c>
      <c r="G288" s="34" t="s">
        <v>285</v>
      </c>
    </row>
    <row r="289" spans="1:7" s="33" customFormat="1" x14ac:dyDescent="0.45">
      <c r="A289" s="45" t="s">
        <v>67</v>
      </c>
      <c r="B289" s="20" t="s">
        <v>541</v>
      </c>
      <c r="C289" s="46" t="s">
        <v>6</v>
      </c>
      <c r="D289" s="47">
        <v>7.5750000000000002</v>
      </c>
      <c r="E289" s="21"/>
      <c r="F289" s="21">
        <f t="shared" si="6"/>
        <v>0</v>
      </c>
      <c r="G289" s="34" t="s">
        <v>288</v>
      </c>
    </row>
    <row r="290" spans="1:7" s="33" customFormat="1" x14ac:dyDescent="0.45">
      <c r="A290" s="45" t="s">
        <v>42</v>
      </c>
      <c r="B290" s="20" t="s">
        <v>542</v>
      </c>
      <c r="C290" s="46" t="s">
        <v>6</v>
      </c>
      <c r="D290" s="57">
        <v>7.5</v>
      </c>
      <c r="E290" s="21"/>
      <c r="F290" s="21">
        <f t="shared" si="6"/>
        <v>0</v>
      </c>
      <c r="G290" s="34" t="s">
        <v>285</v>
      </c>
    </row>
    <row r="291" spans="1:7" s="33" customFormat="1" x14ac:dyDescent="0.45">
      <c r="A291" s="45" t="s">
        <v>44</v>
      </c>
      <c r="B291" s="20" t="s">
        <v>543</v>
      </c>
      <c r="C291" s="46" t="s">
        <v>6</v>
      </c>
      <c r="D291" s="57">
        <v>7.5</v>
      </c>
      <c r="E291" s="21"/>
      <c r="F291" s="21">
        <f t="shared" si="6"/>
        <v>0</v>
      </c>
      <c r="G291" s="34" t="s">
        <v>285</v>
      </c>
    </row>
    <row r="292" spans="1:7" s="33" customFormat="1" x14ac:dyDescent="0.45">
      <c r="A292" s="45" t="s">
        <v>82</v>
      </c>
      <c r="B292" s="20" t="s">
        <v>544</v>
      </c>
      <c r="C292" s="46" t="s">
        <v>6</v>
      </c>
      <c r="D292" s="47">
        <v>7.5750000000000002</v>
      </c>
      <c r="E292" s="21"/>
      <c r="F292" s="21">
        <f t="shared" si="6"/>
        <v>0</v>
      </c>
      <c r="G292" s="34" t="s">
        <v>288</v>
      </c>
    </row>
    <row r="293" spans="1:7" s="33" customFormat="1" x14ac:dyDescent="0.45">
      <c r="A293" s="45" t="s">
        <v>45</v>
      </c>
      <c r="B293" s="20" t="s">
        <v>297</v>
      </c>
      <c r="C293" s="46" t="s">
        <v>6</v>
      </c>
      <c r="D293" s="57">
        <v>7.5</v>
      </c>
      <c r="E293" s="21"/>
      <c r="F293" s="21">
        <f t="shared" si="6"/>
        <v>0</v>
      </c>
      <c r="G293" s="34" t="s">
        <v>285</v>
      </c>
    </row>
    <row r="294" spans="1:7" s="33" customFormat="1" x14ac:dyDescent="0.45">
      <c r="A294" s="45" t="s">
        <v>46</v>
      </c>
      <c r="B294" s="20" t="s">
        <v>545</v>
      </c>
      <c r="C294" s="46" t="s">
        <v>6</v>
      </c>
      <c r="D294" s="57">
        <v>7.5</v>
      </c>
      <c r="E294" s="21"/>
      <c r="F294" s="21">
        <f t="shared" si="6"/>
        <v>0</v>
      </c>
      <c r="G294" s="34" t="s">
        <v>285</v>
      </c>
    </row>
    <row r="295" spans="1:7" s="33" customFormat="1" x14ac:dyDescent="0.45">
      <c r="A295" s="45" t="s">
        <v>70</v>
      </c>
      <c r="B295" s="20" t="s">
        <v>546</v>
      </c>
      <c r="C295" s="46" t="s">
        <v>6</v>
      </c>
      <c r="D295" s="47">
        <v>7.5750000000000002</v>
      </c>
      <c r="E295" s="21"/>
      <c r="F295" s="21">
        <f t="shared" si="6"/>
        <v>0</v>
      </c>
      <c r="G295" s="34" t="s">
        <v>288</v>
      </c>
    </row>
    <row r="296" spans="1:7" s="33" customFormat="1" x14ac:dyDescent="0.45">
      <c r="A296" s="45" t="s">
        <v>47</v>
      </c>
      <c r="B296" s="20" t="s">
        <v>298</v>
      </c>
      <c r="C296" s="46" t="s">
        <v>6</v>
      </c>
      <c r="D296" s="57">
        <v>7.5</v>
      </c>
      <c r="E296" s="21"/>
      <c r="F296" s="21">
        <f t="shared" si="6"/>
        <v>0</v>
      </c>
      <c r="G296" s="34" t="s">
        <v>285</v>
      </c>
    </row>
    <row r="297" spans="1:7" s="33" customFormat="1" x14ac:dyDescent="0.45">
      <c r="A297" s="45" t="s">
        <v>48</v>
      </c>
      <c r="B297" s="20" t="s">
        <v>547</v>
      </c>
      <c r="C297" s="46" t="s">
        <v>6</v>
      </c>
      <c r="D297" s="57">
        <v>103.5</v>
      </c>
      <c r="E297" s="21"/>
      <c r="F297" s="21">
        <f t="shared" si="6"/>
        <v>0</v>
      </c>
      <c r="G297" s="34" t="s">
        <v>285</v>
      </c>
    </row>
    <row r="298" spans="1:7" s="33" customFormat="1" x14ac:dyDescent="0.45">
      <c r="A298" s="45" t="s">
        <v>72</v>
      </c>
      <c r="B298" s="20" t="s">
        <v>548</v>
      </c>
      <c r="C298" s="46" t="s">
        <v>6</v>
      </c>
      <c r="D298" s="47">
        <v>104.535</v>
      </c>
      <c r="E298" s="21"/>
      <c r="F298" s="21">
        <f t="shared" si="6"/>
        <v>0</v>
      </c>
      <c r="G298" s="34" t="s">
        <v>288</v>
      </c>
    </row>
    <row r="299" spans="1:7" s="33" customFormat="1" x14ac:dyDescent="0.45">
      <c r="A299" s="45" t="s">
        <v>49</v>
      </c>
      <c r="B299" s="20" t="s">
        <v>299</v>
      </c>
      <c r="C299" s="46" t="s">
        <v>6</v>
      </c>
      <c r="D299" s="57">
        <v>103.5</v>
      </c>
      <c r="E299" s="21"/>
      <c r="F299" s="21">
        <f t="shared" si="6"/>
        <v>0</v>
      </c>
      <c r="G299" s="34" t="s">
        <v>285</v>
      </c>
    </row>
    <row r="300" spans="1:7" s="33" customFormat="1" x14ac:dyDescent="0.45">
      <c r="A300" s="45" t="s">
        <v>86</v>
      </c>
      <c r="B300" s="35" t="s">
        <v>549</v>
      </c>
      <c r="C300" s="19" t="s">
        <v>6</v>
      </c>
      <c r="D300" s="59">
        <v>10</v>
      </c>
      <c r="E300" s="21"/>
      <c r="F300" s="21">
        <f t="shared" si="6"/>
        <v>0</v>
      </c>
      <c r="G300" s="34" t="s">
        <v>285</v>
      </c>
    </row>
    <row r="301" spans="1:7" s="33" customFormat="1" x14ac:dyDescent="0.45">
      <c r="A301" s="58" t="s">
        <v>73</v>
      </c>
      <c r="B301" s="35" t="s">
        <v>550</v>
      </c>
      <c r="C301" s="19" t="s">
        <v>6</v>
      </c>
      <c r="D301" s="59">
        <v>10</v>
      </c>
      <c r="E301" s="21"/>
      <c r="F301" s="21">
        <f t="shared" si="6"/>
        <v>0</v>
      </c>
      <c r="G301" s="34" t="s">
        <v>287</v>
      </c>
    </row>
    <row r="302" spans="1:7" s="33" customFormat="1" x14ac:dyDescent="0.45">
      <c r="A302" s="45" t="s">
        <v>50</v>
      </c>
      <c r="B302" s="20" t="s">
        <v>551</v>
      </c>
      <c r="C302" s="46" t="s">
        <v>6</v>
      </c>
      <c r="D302" s="57">
        <v>10</v>
      </c>
      <c r="E302" s="21"/>
      <c r="F302" s="21">
        <f t="shared" si="6"/>
        <v>0</v>
      </c>
      <c r="G302" s="34" t="s">
        <v>285</v>
      </c>
    </row>
    <row r="303" spans="1:7" s="33" customFormat="1" x14ac:dyDescent="0.45">
      <c r="A303" s="45" t="s">
        <v>87</v>
      </c>
      <c r="B303" s="35" t="s">
        <v>552</v>
      </c>
      <c r="C303" s="19" t="s">
        <v>6</v>
      </c>
      <c r="D303" s="59">
        <v>1221.5</v>
      </c>
      <c r="E303" s="21"/>
      <c r="F303" s="21">
        <f t="shared" si="6"/>
        <v>0</v>
      </c>
      <c r="G303" s="34" t="s">
        <v>285</v>
      </c>
    </row>
    <row r="304" spans="1:7" s="33" customFormat="1" x14ac:dyDescent="0.45">
      <c r="A304" s="45" t="s">
        <v>89</v>
      </c>
      <c r="B304" s="20" t="s">
        <v>553</v>
      </c>
      <c r="C304" s="41" t="s">
        <v>14</v>
      </c>
      <c r="D304" s="90">
        <v>2</v>
      </c>
      <c r="E304" s="21"/>
      <c r="F304" s="21">
        <f>D304*E304</f>
        <v>0</v>
      </c>
      <c r="G304" s="34" t="s">
        <v>285</v>
      </c>
    </row>
    <row r="305" spans="1:7" s="33" customFormat="1" x14ac:dyDescent="0.45">
      <c r="A305" s="40" t="s">
        <v>108</v>
      </c>
      <c r="B305" s="20" t="s">
        <v>468</v>
      </c>
      <c r="C305" s="46" t="s">
        <v>11</v>
      </c>
      <c r="D305" s="42">
        <v>2</v>
      </c>
      <c r="E305" s="21"/>
      <c r="F305" s="21">
        <f t="shared" ref="F305:F368" si="7">D305*E305</f>
        <v>0</v>
      </c>
      <c r="G305" s="34" t="s">
        <v>288</v>
      </c>
    </row>
    <row r="306" spans="1:7" s="33" customFormat="1" x14ac:dyDescent="0.45">
      <c r="A306" s="40" t="s">
        <v>51</v>
      </c>
      <c r="B306" s="20" t="s">
        <v>467</v>
      </c>
      <c r="C306" s="41" t="s">
        <v>14</v>
      </c>
      <c r="D306" s="90">
        <v>5</v>
      </c>
      <c r="E306" s="21"/>
      <c r="F306" s="21">
        <f t="shared" si="7"/>
        <v>0</v>
      </c>
      <c r="G306" s="34" t="s">
        <v>285</v>
      </c>
    </row>
    <row r="307" spans="1:7" s="33" customFormat="1" x14ac:dyDescent="0.45">
      <c r="A307" s="40" t="s">
        <v>75</v>
      </c>
      <c r="B307" s="20" t="s">
        <v>468</v>
      </c>
      <c r="C307" s="46" t="s">
        <v>11</v>
      </c>
      <c r="D307" s="42">
        <v>5</v>
      </c>
      <c r="E307" s="21"/>
      <c r="F307" s="21">
        <f t="shared" si="7"/>
        <v>0</v>
      </c>
      <c r="G307" s="34" t="s">
        <v>288</v>
      </c>
    </row>
    <row r="308" spans="1:7" s="33" customFormat="1" x14ac:dyDescent="0.45">
      <c r="A308" s="40" t="s">
        <v>90</v>
      </c>
      <c r="B308" s="20" t="s">
        <v>554</v>
      </c>
      <c r="C308" s="41" t="s">
        <v>14</v>
      </c>
      <c r="D308" s="90">
        <v>1</v>
      </c>
      <c r="E308" s="21"/>
      <c r="F308" s="21">
        <f t="shared" si="7"/>
        <v>0</v>
      </c>
      <c r="G308" s="34" t="s">
        <v>285</v>
      </c>
    </row>
    <row r="309" spans="1:7" s="33" customFormat="1" x14ac:dyDescent="0.45">
      <c r="A309" s="40" t="s">
        <v>76</v>
      </c>
      <c r="B309" s="20" t="s">
        <v>468</v>
      </c>
      <c r="C309" s="46" t="s">
        <v>11</v>
      </c>
      <c r="D309" s="42">
        <v>1</v>
      </c>
      <c r="E309" s="21"/>
      <c r="F309" s="21">
        <f t="shared" si="7"/>
        <v>0</v>
      </c>
      <c r="G309" s="34" t="s">
        <v>288</v>
      </c>
    </row>
    <row r="310" spans="1:7" s="33" customFormat="1" x14ac:dyDescent="0.45">
      <c r="A310" s="45" t="s">
        <v>91</v>
      </c>
      <c r="B310" s="20" t="s">
        <v>555</v>
      </c>
      <c r="C310" s="46" t="s">
        <v>5</v>
      </c>
      <c r="D310" s="90">
        <v>8.5500000000000007</v>
      </c>
      <c r="E310" s="21"/>
      <c r="F310" s="21">
        <f t="shared" si="7"/>
        <v>0</v>
      </c>
      <c r="G310" s="34" t="s">
        <v>285</v>
      </c>
    </row>
    <row r="311" spans="1:7" s="33" customFormat="1" x14ac:dyDescent="0.45">
      <c r="A311" s="45" t="s">
        <v>77</v>
      </c>
      <c r="B311" s="20" t="s">
        <v>468</v>
      </c>
      <c r="C311" s="46" t="s">
        <v>11</v>
      </c>
      <c r="D311" s="42">
        <v>15</v>
      </c>
      <c r="E311" s="21"/>
      <c r="F311" s="21">
        <f t="shared" si="7"/>
        <v>0</v>
      </c>
      <c r="G311" s="34" t="s">
        <v>288</v>
      </c>
    </row>
    <row r="312" spans="1:7" s="33" customFormat="1" ht="16.5" x14ac:dyDescent="0.45">
      <c r="A312" s="45" t="s">
        <v>92</v>
      </c>
      <c r="B312" s="20" t="s">
        <v>480</v>
      </c>
      <c r="C312" s="19" t="s">
        <v>340</v>
      </c>
      <c r="D312" s="61">
        <v>170.4</v>
      </c>
      <c r="E312" s="21"/>
      <c r="F312" s="21">
        <f t="shared" si="7"/>
        <v>0</v>
      </c>
      <c r="G312" s="34" t="s">
        <v>285</v>
      </c>
    </row>
    <row r="313" spans="1:7" s="33" customFormat="1" x14ac:dyDescent="0.45">
      <c r="A313" s="45" t="s">
        <v>93</v>
      </c>
      <c r="B313" s="107" t="s">
        <v>416</v>
      </c>
      <c r="C313" s="46" t="s">
        <v>19</v>
      </c>
      <c r="D313" s="57">
        <v>10</v>
      </c>
      <c r="E313" s="21"/>
      <c r="F313" s="21">
        <f t="shared" si="7"/>
        <v>0</v>
      </c>
      <c r="G313" s="34" t="s">
        <v>285</v>
      </c>
    </row>
    <row r="314" spans="1:7" s="33" customFormat="1" x14ac:dyDescent="0.45">
      <c r="A314" s="58" t="s">
        <v>94</v>
      </c>
      <c r="B314" s="35" t="s">
        <v>556</v>
      </c>
      <c r="C314" s="19" t="s">
        <v>11</v>
      </c>
      <c r="D314" s="61">
        <v>2</v>
      </c>
      <c r="E314" s="21"/>
      <c r="F314" s="21">
        <f t="shared" si="7"/>
        <v>0</v>
      </c>
      <c r="G314" s="34" t="s">
        <v>285</v>
      </c>
    </row>
    <row r="315" spans="1:7" s="33" customFormat="1" x14ac:dyDescent="0.45">
      <c r="A315" s="58" t="s">
        <v>78</v>
      </c>
      <c r="B315" s="35" t="s">
        <v>557</v>
      </c>
      <c r="C315" s="19" t="s">
        <v>11</v>
      </c>
      <c r="D315" s="59">
        <v>2</v>
      </c>
      <c r="E315" s="21"/>
      <c r="F315" s="21">
        <f t="shared" si="7"/>
        <v>0</v>
      </c>
      <c r="G315" s="34" t="s">
        <v>288</v>
      </c>
    </row>
    <row r="316" spans="1:7" s="33" customFormat="1" x14ac:dyDescent="0.45">
      <c r="A316" s="58" t="s">
        <v>95</v>
      </c>
      <c r="B316" s="35" t="s">
        <v>558</v>
      </c>
      <c r="C316" s="19" t="s">
        <v>11</v>
      </c>
      <c r="D316" s="61">
        <v>6</v>
      </c>
      <c r="E316" s="21"/>
      <c r="F316" s="21">
        <f t="shared" si="7"/>
        <v>0</v>
      </c>
      <c r="G316" s="34" t="s">
        <v>285</v>
      </c>
    </row>
    <row r="317" spans="1:7" s="33" customFormat="1" x14ac:dyDescent="0.45">
      <c r="A317" s="58" t="s">
        <v>79</v>
      </c>
      <c r="B317" s="35" t="s">
        <v>559</v>
      </c>
      <c r="C317" s="19" t="s">
        <v>11</v>
      </c>
      <c r="D317" s="59">
        <v>6</v>
      </c>
      <c r="E317" s="21"/>
      <c r="F317" s="21">
        <f t="shared" si="7"/>
        <v>0</v>
      </c>
      <c r="G317" s="34" t="s">
        <v>288</v>
      </c>
    </row>
    <row r="318" spans="1:7" s="33" customFormat="1" x14ac:dyDescent="0.45">
      <c r="A318" s="58" t="s">
        <v>96</v>
      </c>
      <c r="B318" s="35" t="s">
        <v>560</v>
      </c>
      <c r="C318" s="19" t="s">
        <v>11</v>
      </c>
      <c r="D318" s="61">
        <v>1</v>
      </c>
      <c r="E318" s="21"/>
      <c r="F318" s="21">
        <f t="shared" si="7"/>
        <v>0</v>
      </c>
      <c r="G318" s="34" t="s">
        <v>285</v>
      </c>
    </row>
    <row r="319" spans="1:7" s="33" customFormat="1" x14ac:dyDescent="0.45">
      <c r="A319" s="58" t="s">
        <v>80</v>
      </c>
      <c r="B319" s="35" t="s">
        <v>156</v>
      </c>
      <c r="C319" s="19" t="s">
        <v>11</v>
      </c>
      <c r="D319" s="59">
        <v>1</v>
      </c>
      <c r="E319" s="21"/>
      <c r="F319" s="21">
        <f t="shared" si="7"/>
        <v>0</v>
      </c>
      <c r="G319" s="34" t="s">
        <v>288</v>
      </c>
    </row>
    <row r="320" spans="1:7" s="33" customFormat="1" x14ac:dyDescent="0.45">
      <c r="A320" s="58" t="s">
        <v>97</v>
      </c>
      <c r="B320" s="35" t="s">
        <v>561</v>
      </c>
      <c r="C320" s="19" t="s">
        <v>11</v>
      </c>
      <c r="D320" s="61">
        <v>3</v>
      </c>
      <c r="E320" s="21"/>
      <c r="F320" s="21">
        <f t="shared" si="7"/>
        <v>0</v>
      </c>
      <c r="G320" s="34" t="s">
        <v>285</v>
      </c>
    </row>
    <row r="321" spans="1:7" s="33" customFormat="1" x14ac:dyDescent="0.45">
      <c r="A321" s="58" t="s">
        <v>81</v>
      </c>
      <c r="B321" s="35" t="s">
        <v>562</v>
      </c>
      <c r="C321" s="19" t="s">
        <v>11</v>
      </c>
      <c r="D321" s="59">
        <v>3</v>
      </c>
      <c r="E321" s="21"/>
      <c r="F321" s="21">
        <f t="shared" si="7"/>
        <v>0</v>
      </c>
      <c r="G321" s="34" t="s">
        <v>288</v>
      </c>
    </row>
    <row r="322" spans="1:7" s="33" customFormat="1" x14ac:dyDescent="0.45">
      <c r="A322" s="45" t="s">
        <v>98</v>
      </c>
      <c r="B322" s="20" t="s">
        <v>158</v>
      </c>
      <c r="C322" s="46" t="s">
        <v>4</v>
      </c>
      <c r="D322" s="60">
        <v>0.156</v>
      </c>
      <c r="E322" s="21"/>
      <c r="F322" s="21">
        <f t="shared" si="7"/>
        <v>0</v>
      </c>
      <c r="G322" s="34" t="s">
        <v>285</v>
      </c>
    </row>
    <row r="323" spans="1:7" s="33" customFormat="1" x14ac:dyDescent="0.45">
      <c r="A323" s="45" t="s">
        <v>99</v>
      </c>
      <c r="B323" s="20" t="s">
        <v>160</v>
      </c>
      <c r="C323" s="46" t="s">
        <v>11</v>
      </c>
      <c r="D323" s="57">
        <v>2</v>
      </c>
      <c r="E323" s="21"/>
      <c r="F323" s="21">
        <f t="shared" si="7"/>
        <v>0</v>
      </c>
      <c r="G323" s="34" t="s">
        <v>288</v>
      </c>
    </row>
    <row r="324" spans="1:7" s="33" customFormat="1" x14ac:dyDescent="0.45">
      <c r="A324" s="45" t="s">
        <v>112</v>
      </c>
      <c r="B324" s="20" t="s">
        <v>161</v>
      </c>
      <c r="C324" s="46" t="s">
        <v>4</v>
      </c>
      <c r="D324" s="68">
        <v>0.128</v>
      </c>
      <c r="E324" s="21"/>
      <c r="F324" s="21">
        <f t="shared" si="7"/>
        <v>0</v>
      </c>
      <c r="G324" s="34" t="s">
        <v>285</v>
      </c>
    </row>
    <row r="325" spans="1:7" s="33" customFormat="1" x14ac:dyDescent="0.45">
      <c r="A325" s="45" t="s">
        <v>113</v>
      </c>
      <c r="B325" s="20" t="s">
        <v>163</v>
      </c>
      <c r="C325" s="46" t="s">
        <v>11</v>
      </c>
      <c r="D325" s="57">
        <v>4</v>
      </c>
      <c r="E325" s="21"/>
      <c r="F325" s="21">
        <f t="shared" si="7"/>
        <v>0</v>
      </c>
      <c r="G325" s="34" t="s">
        <v>288</v>
      </c>
    </row>
    <row r="326" spans="1:7" s="33" customFormat="1" x14ac:dyDescent="0.45">
      <c r="A326" s="45" t="s">
        <v>114</v>
      </c>
      <c r="B326" s="20" t="s">
        <v>563</v>
      </c>
      <c r="C326" s="46" t="s">
        <v>4</v>
      </c>
      <c r="D326" s="44">
        <v>0.02</v>
      </c>
      <c r="E326" s="21"/>
      <c r="F326" s="21">
        <f t="shared" si="7"/>
        <v>0</v>
      </c>
      <c r="G326" s="34" t="s">
        <v>285</v>
      </c>
    </row>
    <row r="327" spans="1:7" s="33" customFormat="1" x14ac:dyDescent="0.45">
      <c r="A327" s="45" t="s">
        <v>115</v>
      </c>
      <c r="B327" s="20" t="s">
        <v>564</v>
      </c>
      <c r="C327" s="46" t="s">
        <v>11</v>
      </c>
      <c r="D327" s="57">
        <v>1</v>
      </c>
      <c r="E327" s="21"/>
      <c r="F327" s="21">
        <f t="shared" si="7"/>
        <v>0</v>
      </c>
      <c r="G327" s="34" t="s">
        <v>288</v>
      </c>
    </row>
    <row r="328" spans="1:7" s="33" customFormat="1" ht="16.5" x14ac:dyDescent="0.45">
      <c r="A328" s="45" t="s">
        <v>116</v>
      </c>
      <c r="B328" s="20" t="s">
        <v>565</v>
      </c>
      <c r="C328" s="46" t="s">
        <v>339</v>
      </c>
      <c r="D328" s="60">
        <v>6.7499999999999999E-3</v>
      </c>
      <c r="E328" s="21"/>
      <c r="F328" s="21">
        <f t="shared" si="7"/>
        <v>0</v>
      </c>
      <c r="G328" s="34" t="s">
        <v>285</v>
      </c>
    </row>
    <row r="329" spans="1:7" s="33" customFormat="1" ht="16.5" x14ac:dyDescent="0.45">
      <c r="A329" s="45" t="s">
        <v>128</v>
      </c>
      <c r="B329" s="20" t="s">
        <v>566</v>
      </c>
      <c r="C329" s="46" t="s">
        <v>339</v>
      </c>
      <c r="D329" s="60">
        <v>2.1000000000000005E-2</v>
      </c>
      <c r="E329" s="21"/>
      <c r="F329" s="21">
        <f t="shared" si="7"/>
        <v>0</v>
      </c>
      <c r="G329" s="34" t="s">
        <v>285</v>
      </c>
    </row>
    <row r="330" spans="1:7" s="33" customFormat="1" x14ac:dyDescent="0.45">
      <c r="A330" s="45" t="s">
        <v>129</v>
      </c>
      <c r="B330" s="20" t="s">
        <v>567</v>
      </c>
      <c r="C330" s="19" t="s">
        <v>13</v>
      </c>
      <c r="D330" s="61">
        <v>2</v>
      </c>
      <c r="E330" s="21"/>
      <c r="F330" s="21">
        <f t="shared" si="7"/>
        <v>0</v>
      </c>
      <c r="G330" s="34" t="s">
        <v>285</v>
      </c>
    </row>
    <row r="331" spans="1:7" s="33" customFormat="1" x14ac:dyDescent="0.45">
      <c r="A331" s="58" t="s">
        <v>118</v>
      </c>
      <c r="B331" s="20" t="s">
        <v>568</v>
      </c>
      <c r="C331" s="19" t="s">
        <v>13</v>
      </c>
      <c r="D331" s="59">
        <v>2</v>
      </c>
      <c r="E331" s="21"/>
      <c r="F331" s="21">
        <f t="shared" si="7"/>
        <v>0</v>
      </c>
      <c r="G331" s="34" t="s">
        <v>288</v>
      </c>
    </row>
    <row r="332" spans="1:7" s="33" customFormat="1" x14ac:dyDescent="0.45">
      <c r="A332" s="58" t="s">
        <v>300</v>
      </c>
      <c r="B332" s="20" t="s">
        <v>500</v>
      </c>
      <c r="C332" s="19" t="s">
        <v>13</v>
      </c>
      <c r="D332" s="59">
        <v>2</v>
      </c>
      <c r="E332" s="21"/>
      <c r="F332" s="21">
        <f t="shared" si="7"/>
        <v>0</v>
      </c>
      <c r="G332" s="34" t="s">
        <v>287</v>
      </c>
    </row>
    <row r="333" spans="1:7" s="33" customFormat="1" x14ac:dyDescent="0.45">
      <c r="A333" s="45" t="s">
        <v>130</v>
      </c>
      <c r="B333" s="20" t="s">
        <v>569</v>
      </c>
      <c r="C333" s="46" t="s">
        <v>13</v>
      </c>
      <c r="D333" s="61">
        <v>8</v>
      </c>
      <c r="E333" s="21"/>
      <c r="F333" s="21">
        <f t="shared" si="7"/>
        <v>0</v>
      </c>
      <c r="G333" s="34" t="s">
        <v>285</v>
      </c>
    </row>
    <row r="334" spans="1:7" s="33" customFormat="1" x14ac:dyDescent="0.45">
      <c r="A334" s="45" t="s">
        <v>119</v>
      </c>
      <c r="B334" s="20" t="s">
        <v>502</v>
      </c>
      <c r="C334" s="46" t="s">
        <v>13</v>
      </c>
      <c r="D334" s="57">
        <v>8</v>
      </c>
      <c r="E334" s="21"/>
      <c r="F334" s="21">
        <f t="shared" si="7"/>
        <v>0</v>
      </c>
      <c r="G334" s="34" t="s">
        <v>288</v>
      </c>
    </row>
    <row r="335" spans="1:7" s="33" customFormat="1" x14ac:dyDescent="0.45">
      <c r="A335" s="45" t="s">
        <v>301</v>
      </c>
      <c r="B335" s="20" t="s">
        <v>503</v>
      </c>
      <c r="C335" s="19" t="s">
        <v>13</v>
      </c>
      <c r="D335" s="59">
        <v>8</v>
      </c>
      <c r="E335" s="21"/>
      <c r="F335" s="21">
        <f t="shared" si="7"/>
        <v>0</v>
      </c>
      <c r="G335" s="34" t="s">
        <v>287</v>
      </c>
    </row>
    <row r="336" spans="1:7" s="33" customFormat="1" x14ac:dyDescent="0.45">
      <c r="A336" s="45" t="s">
        <v>123</v>
      </c>
      <c r="B336" s="20" t="s">
        <v>570</v>
      </c>
      <c r="C336" s="46" t="s">
        <v>13</v>
      </c>
      <c r="D336" s="61">
        <v>1</v>
      </c>
      <c r="E336" s="21"/>
      <c r="F336" s="21">
        <f t="shared" si="7"/>
        <v>0</v>
      </c>
      <c r="G336" s="34" t="s">
        <v>285</v>
      </c>
    </row>
    <row r="337" spans="1:7" s="33" customFormat="1" x14ac:dyDescent="0.45">
      <c r="A337" s="45" t="s">
        <v>124</v>
      </c>
      <c r="B337" s="20" t="s">
        <v>571</v>
      </c>
      <c r="C337" s="46" t="s">
        <v>13</v>
      </c>
      <c r="D337" s="57">
        <v>1</v>
      </c>
      <c r="E337" s="21"/>
      <c r="F337" s="21">
        <f t="shared" si="7"/>
        <v>0</v>
      </c>
      <c r="G337" s="34" t="s">
        <v>288</v>
      </c>
    </row>
    <row r="338" spans="1:7" s="33" customFormat="1" x14ac:dyDescent="0.45">
      <c r="A338" s="45" t="s">
        <v>302</v>
      </c>
      <c r="B338" s="20" t="s">
        <v>572</v>
      </c>
      <c r="C338" s="19" t="s">
        <v>13</v>
      </c>
      <c r="D338" s="59">
        <v>1</v>
      </c>
      <c r="E338" s="21"/>
      <c r="F338" s="21">
        <f t="shared" si="7"/>
        <v>0</v>
      </c>
      <c r="G338" s="34" t="s">
        <v>287</v>
      </c>
    </row>
    <row r="339" spans="1:7" s="33" customFormat="1" x14ac:dyDescent="0.45">
      <c r="A339" s="45" t="s">
        <v>132</v>
      </c>
      <c r="B339" s="20" t="s">
        <v>573</v>
      </c>
      <c r="C339" s="46" t="s">
        <v>13</v>
      </c>
      <c r="D339" s="61">
        <v>8</v>
      </c>
      <c r="E339" s="21"/>
      <c r="F339" s="21">
        <f t="shared" si="7"/>
        <v>0</v>
      </c>
      <c r="G339" s="34" t="s">
        <v>285</v>
      </c>
    </row>
    <row r="340" spans="1:7" s="33" customFormat="1" x14ac:dyDescent="0.45">
      <c r="A340" s="45" t="s">
        <v>133</v>
      </c>
      <c r="B340" s="20" t="s">
        <v>574</v>
      </c>
      <c r="C340" s="46" t="s">
        <v>13</v>
      </c>
      <c r="D340" s="57">
        <v>8</v>
      </c>
      <c r="E340" s="21"/>
      <c r="F340" s="21">
        <f t="shared" si="7"/>
        <v>0</v>
      </c>
      <c r="G340" s="34" t="s">
        <v>288</v>
      </c>
    </row>
    <row r="341" spans="1:7" s="33" customFormat="1" x14ac:dyDescent="0.45">
      <c r="A341" s="45" t="s">
        <v>303</v>
      </c>
      <c r="B341" s="20" t="s">
        <v>575</v>
      </c>
      <c r="C341" s="19" t="s">
        <v>13</v>
      </c>
      <c r="D341" s="59">
        <v>8</v>
      </c>
      <c r="E341" s="21"/>
      <c r="F341" s="21">
        <f t="shared" si="7"/>
        <v>0</v>
      </c>
      <c r="G341" s="34" t="s">
        <v>287</v>
      </c>
    </row>
    <row r="342" spans="1:7" s="33" customFormat="1" x14ac:dyDescent="0.45">
      <c r="A342" s="58" t="s">
        <v>134</v>
      </c>
      <c r="B342" s="35" t="s">
        <v>576</v>
      </c>
      <c r="C342" s="19" t="s">
        <v>11</v>
      </c>
      <c r="D342" s="59">
        <v>2</v>
      </c>
      <c r="E342" s="21"/>
      <c r="F342" s="21">
        <f t="shared" si="7"/>
        <v>0</v>
      </c>
      <c r="G342" s="34" t="s">
        <v>285</v>
      </c>
    </row>
    <row r="343" spans="1:7" s="33" customFormat="1" x14ac:dyDescent="0.45">
      <c r="A343" s="58" t="s">
        <v>135</v>
      </c>
      <c r="B343" s="35" t="s">
        <v>507</v>
      </c>
      <c r="C343" s="19" t="s">
        <v>11</v>
      </c>
      <c r="D343" s="59">
        <v>2</v>
      </c>
      <c r="E343" s="21"/>
      <c r="F343" s="21">
        <f t="shared" si="7"/>
        <v>0</v>
      </c>
      <c r="G343" s="34" t="s">
        <v>288</v>
      </c>
    </row>
    <row r="344" spans="1:7" s="33" customFormat="1" x14ac:dyDescent="0.45">
      <c r="A344" s="58" t="s">
        <v>125</v>
      </c>
      <c r="B344" s="35" t="s">
        <v>577</v>
      </c>
      <c r="C344" s="19" t="s">
        <v>11</v>
      </c>
      <c r="D344" s="59">
        <v>8</v>
      </c>
      <c r="E344" s="21"/>
      <c r="F344" s="21">
        <f t="shared" si="7"/>
        <v>0</v>
      </c>
      <c r="G344" s="34" t="s">
        <v>285</v>
      </c>
    </row>
    <row r="345" spans="1:7" s="33" customFormat="1" x14ac:dyDescent="0.45">
      <c r="A345" s="58" t="s">
        <v>126</v>
      </c>
      <c r="B345" s="35" t="s">
        <v>578</v>
      </c>
      <c r="C345" s="19" t="s">
        <v>11</v>
      </c>
      <c r="D345" s="59">
        <v>8</v>
      </c>
      <c r="E345" s="21"/>
      <c r="F345" s="21">
        <f t="shared" si="7"/>
        <v>0</v>
      </c>
      <c r="G345" s="34" t="s">
        <v>288</v>
      </c>
    </row>
    <row r="346" spans="1:7" s="33" customFormat="1" x14ac:dyDescent="0.45">
      <c r="A346" s="45" t="s">
        <v>304</v>
      </c>
      <c r="B346" s="20" t="s">
        <v>178</v>
      </c>
      <c r="C346" s="46" t="s">
        <v>13</v>
      </c>
      <c r="D346" s="61">
        <v>1</v>
      </c>
      <c r="E346" s="21"/>
      <c r="F346" s="21">
        <f t="shared" si="7"/>
        <v>0</v>
      </c>
      <c r="G346" s="34" t="s">
        <v>285</v>
      </c>
    </row>
    <row r="347" spans="1:7" s="33" customFormat="1" x14ac:dyDescent="0.45">
      <c r="A347" s="45" t="s">
        <v>144</v>
      </c>
      <c r="B347" s="20" t="s">
        <v>180</v>
      </c>
      <c r="C347" s="46" t="s">
        <v>13</v>
      </c>
      <c r="D347" s="57">
        <v>1</v>
      </c>
      <c r="E347" s="21"/>
      <c r="F347" s="21">
        <f t="shared" si="7"/>
        <v>0</v>
      </c>
      <c r="G347" s="34" t="s">
        <v>288</v>
      </c>
    </row>
    <row r="348" spans="1:7" s="33" customFormat="1" x14ac:dyDescent="0.45">
      <c r="A348" s="45" t="s">
        <v>305</v>
      </c>
      <c r="B348" s="20" t="s">
        <v>181</v>
      </c>
      <c r="C348" s="46" t="s">
        <v>13</v>
      </c>
      <c r="D348" s="61">
        <v>3</v>
      </c>
      <c r="E348" s="21"/>
      <c r="F348" s="21">
        <f t="shared" si="7"/>
        <v>0</v>
      </c>
      <c r="G348" s="34" t="s">
        <v>285</v>
      </c>
    </row>
    <row r="349" spans="1:7" s="33" customFormat="1" x14ac:dyDescent="0.45">
      <c r="A349" s="45" t="s">
        <v>145</v>
      </c>
      <c r="B349" s="20" t="s">
        <v>183</v>
      </c>
      <c r="C349" s="46" t="s">
        <v>13</v>
      </c>
      <c r="D349" s="47">
        <v>3</v>
      </c>
      <c r="E349" s="21"/>
      <c r="F349" s="21">
        <f t="shared" si="7"/>
        <v>0</v>
      </c>
      <c r="G349" s="34" t="s">
        <v>288</v>
      </c>
    </row>
    <row r="350" spans="1:7" s="33" customFormat="1" x14ac:dyDescent="0.45">
      <c r="A350" s="45" t="s">
        <v>146</v>
      </c>
      <c r="B350" s="20" t="s">
        <v>579</v>
      </c>
      <c r="C350" s="46" t="s">
        <v>13</v>
      </c>
      <c r="D350" s="61">
        <v>3</v>
      </c>
      <c r="E350" s="21"/>
      <c r="F350" s="21">
        <f t="shared" si="7"/>
        <v>0</v>
      </c>
      <c r="G350" s="34" t="s">
        <v>285</v>
      </c>
    </row>
    <row r="351" spans="1:7" s="33" customFormat="1" x14ac:dyDescent="0.45">
      <c r="A351" s="45" t="s">
        <v>147</v>
      </c>
      <c r="B351" s="20" t="s">
        <v>580</v>
      </c>
      <c r="C351" s="46" t="s">
        <v>13</v>
      </c>
      <c r="D351" s="47">
        <v>3</v>
      </c>
      <c r="E351" s="21"/>
      <c r="F351" s="21">
        <f t="shared" si="7"/>
        <v>0</v>
      </c>
      <c r="G351" s="34" t="s">
        <v>288</v>
      </c>
    </row>
    <row r="352" spans="1:7" s="33" customFormat="1" x14ac:dyDescent="0.45">
      <c r="A352" s="45" t="s">
        <v>306</v>
      </c>
      <c r="B352" s="20" t="s">
        <v>185</v>
      </c>
      <c r="C352" s="46" t="s">
        <v>11</v>
      </c>
      <c r="D352" s="61">
        <v>1</v>
      </c>
      <c r="E352" s="21"/>
      <c r="F352" s="21">
        <f t="shared" si="7"/>
        <v>0</v>
      </c>
      <c r="G352" s="34" t="s">
        <v>285</v>
      </c>
    </row>
    <row r="353" spans="1:7" s="33" customFormat="1" x14ac:dyDescent="0.45">
      <c r="A353" s="45" t="s">
        <v>148</v>
      </c>
      <c r="B353" s="20" t="s">
        <v>187</v>
      </c>
      <c r="C353" s="46" t="s">
        <v>11</v>
      </c>
      <c r="D353" s="47">
        <v>1</v>
      </c>
      <c r="E353" s="21"/>
      <c r="F353" s="21">
        <f t="shared" si="7"/>
        <v>0</v>
      </c>
      <c r="G353" s="34" t="s">
        <v>288</v>
      </c>
    </row>
    <row r="354" spans="1:7" s="33" customFormat="1" x14ac:dyDescent="0.45">
      <c r="A354" s="58" t="s">
        <v>149</v>
      </c>
      <c r="B354" s="35" t="s">
        <v>581</v>
      </c>
      <c r="C354" s="19" t="s">
        <v>4</v>
      </c>
      <c r="D354" s="60">
        <v>8.5000000000000006E-2</v>
      </c>
      <c r="E354" s="21"/>
      <c r="F354" s="21">
        <f t="shared" si="7"/>
        <v>0</v>
      </c>
      <c r="G354" s="34" t="s">
        <v>285</v>
      </c>
    </row>
    <row r="355" spans="1:7" s="33" customFormat="1" x14ac:dyDescent="0.45">
      <c r="A355" s="58" t="s">
        <v>150</v>
      </c>
      <c r="B355" s="35" t="s">
        <v>189</v>
      </c>
      <c r="C355" s="19" t="s">
        <v>11</v>
      </c>
      <c r="D355" s="59">
        <v>2</v>
      </c>
      <c r="E355" s="21"/>
      <c r="F355" s="21">
        <f t="shared" si="7"/>
        <v>0</v>
      </c>
      <c r="G355" s="34" t="s">
        <v>287</v>
      </c>
    </row>
    <row r="356" spans="1:7" s="33" customFormat="1" x14ac:dyDescent="0.45">
      <c r="A356" s="45" t="s">
        <v>151</v>
      </c>
      <c r="B356" s="20" t="s">
        <v>582</v>
      </c>
      <c r="C356" s="46" t="s">
        <v>4</v>
      </c>
      <c r="D356" s="44">
        <v>0.1648</v>
      </c>
      <c r="E356" s="21"/>
      <c r="F356" s="21">
        <f t="shared" si="7"/>
        <v>0</v>
      </c>
      <c r="G356" s="34" t="s">
        <v>285</v>
      </c>
    </row>
    <row r="357" spans="1:7" s="33" customFormat="1" x14ac:dyDescent="0.45">
      <c r="A357" s="45" t="s">
        <v>152</v>
      </c>
      <c r="B357" s="20" t="s">
        <v>191</v>
      </c>
      <c r="C357" s="46" t="s">
        <v>11</v>
      </c>
      <c r="D357" s="57">
        <v>8</v>
      </c>
      <c r="E357" s="21"/>
      <c r="F357" s="21">
        <f t="shared" si="7"/>
        <v>0</v>
      </c>
      <c r="G357" s="34" t="s">
        <v>287</v>
      </c>
    </row>
    <row r="358" spans="1:7" s="33" customFormat="1" x14ac:dyDescent="0.45">
      <c r="A358" s="58" t="s">
        <v>307</v>
      </c>
      <c r="B358" s="35" t="s">
        <v>583</v>
      </c>
      <c r="C358" s="19" t="s">
        <v>4</v>
      </c>
      <c r="D358" s="60">
        <v>1.7899999999999999E-2</v>
      </c>
      <c r="E358" s="21"/>
      <c r="F358" s="21">
        <f t="shared" si="7"/>
        <v>0</v>
      </c>
      <c r="G358" s="34" t="s">
        <v>285</v>
      </c>
    </row>
    <row r="359" spans="1:7" s="33" customFormat="1" x14ac:dyDescent="0.45">
      <c r="A359" s="58" t="s">
        <v>153</v>
      </c>
      <c r="B359" s="35" t="s">
        <v>193</v>
      </c>
      <c r="C359" s="19" t="s">
        <v>11</v>
      </c>
      <c r="D359" s="59">
        <v>1</v>
      </c>
      <c r="E359" s="21"/>
      <c r="F359" s="21">
        <f t="shared" si="7"/>
        <v>0</v>
      </c>
      <c r="G359" s="34" t="s">
        <v>287</v>
      </c>
    </row>
    <row r="360" spans="1:7" s="33" customFormat="1" x14ac:dyDescent="0.45">
      <c r="A360" s="45" t="s">
        <v>308</v>
      </c>
      <c r="B360" s="20" t="s">
        <v>194</v>
      </c>
      <c r="C360" s="46" t="s">
        <v>4</v>
      </c>
      <c r="D360" s="60">
        <v>4.48E-2</v>
      </c>
      <c r="E360" s="21"/>
      <c r="F360" s="21">
        <f t="shared" si="7"/>
        <v>0</v>
      </c>
      <c r="G360" s="34" t="s">
        <v>285</v>
      </c>
    </row>
    <row r="361" spans="1:7" s="33" customFormat="1" x14ac:dyDescent="0.45">
      <c r="A361" s="45" t="s">
        <v>154</v>
      </c>
      <c r="B361" s="20" t="s">
        <v>196</v>
      </c>
      <c r="C361" s="46" t="s">
        <v>11</v>
      </c>
      <c r="D361" s="57">
        <v>8</v>
      </c>
      <c r="E361" s="21"/>
      <c r="F361" s="21">
        <f t="shared" si="7"/>
        <v>0</v>
      </c>
      <c r="G361" s="34" t="s">
        <v>287</v>
      </c>
    </row>
    <row r="362" spans="1:7" s="33" customFormat="1" x14ac:dyDescent="0.45">
      <c r="A362" s="58" t="s">
        <v>309</v>
      </c>
      <c r="B362" s="35" t="s">
        <v>197</v>
      </c>
      <c r="C362" s="19" t="s">
        <v>4</v>
      </c>
      <c r="D362" s="60">
        <v>0.21</v>
      </c>
      <c r="E362" s="21"/>
      <c r="F362" s="21">
        <f t="shared" si="7"/>
        <v>0</v>
      </c>
      <c r="G362" s="34" t="s">
        <v>285</v>
      </c>
    </row>
    <row r="363" spans="1:7" s="33" customFormat="1" x14ac:dyDescent="0.45">
      <c r="A363" s="58" t="s">
        <v>155</v>
      </c>
      <c r="B363" s="35" t="s">
        <v>199</v>
      </c>
      <c r="C363" s="19" t="s">
        <v>11</v>
      </c>
      <c r="D363" s="59">
        <v>30</v>
      </c>
      <c r="E363" s="21"/>
      <c r="F363" s="21">
        <f t="shared" si="7"/>
        <v>0</v>
      </c>
      <c r="G363" s="34" t="s">
        <v>287</v>
      </c>
    </row>
    <row r="364" spans="1:7" s="33" customFormat="1" x14ac:dyDescent="0.45">
      <c r="A364" s="58" t="s">
        <v>157</v>
      </c>
      <c r="B364" s="35" t="s">
        <v>584</v>
      </c>
      <c r="C364" s="19" t="s">
        <v>12</v>
      </c>
      <c r="D364" s="67">
        <v>9.0749999999999993</v>
      </c>
      <c r="E364" s="21"/>
      <c r="F364" s="21">
        <f t="shared" si="7"/>
        <v>0</v>
      </c>
      <c r="G364" s="34" t="s">
        <v>285</v>
      </c>
    </row>
    <row r="365" spans="1:7" s="33" customFormat="1" x14ac:dyDescent="0.45">
      <c r="A365" s="58" t="s">
        <v>310</v>
      </c>
      <c r="B365" s="35" t="s">
        <v>585</v>
      </c>
      <c r="C365" s="19" t="s">
        <v>4</v>
      </c>
      <c r="D365" s="68">
        <v>4.1399999999999999E-2</v>
      </c>
      <c r="E365" s="21"/>
      <c r="F365" s="21">
        <f t="shared" si="7"/>
        <v>0</v>
      </c>
      <c r="G365" s="34" t="s">
        <v>285</v>
      </c>
    </row>
    <row r="366" spans="1:7" s="33" customFormat="1" x14ac:dyDescent="0.45">
      <c r="A366" s="58" t="s">
        <v>159</v>
      </c>
      <c r="B366" s="35" t="s">
        <v>586</v>
      </c>
      <c r="C366" s="19" t="s">
        <v>11</v>
      </c>
      <c r="D366" s="59">
        <v>1</v>
      </c>
      <c r="E366" s="21"/>
      <c r="F366" s="21">
        <f t="shared" si="7"/>
        <v>0</v>
      </c>
      <c r="G366" s="34" t="s">
        <v>287</v>
      </c>
    </row>
    <row r="367" spans="1:7" s="33" customFormat="1" x14ac:dyDescent="0.45">
      <c r="A367" s="45" t="s">
        <v>311</v>
      </c>
      <c r="B367" s="35" t="s">
        <v>587</v>
      </c>
      <c r="C367" s="46" t="s">
        <v>4</v>
      </c>
      <c r="D367" s="68">
        <v>1.6E-2</v>
      </c>
      <c r="E367" s="21"/>
      <c r="F367" s="21">
        <f t="shared" si="7"/>
        <v>0</v>
      </c>
      <c r="G367" s="34" t="s">
        <v>285</v>
      </c>
    </row>
    <row r="368" spans="1:7" s="33" customFormat="1" x14ac:dyDescent="0.45">
      <c r="A368" s="45" t="s">
        <v>162</v>
      </c>
      <c r="B368" s="20" t="s">
        <v>203</v>
      </c>
      <c r="C368" s="46" t="s">
        <v>11</v>
      </c>
      <c r="D368" s="47">
        <v>1</v>
      </c>
      <c r="E368" s="21"/>
      <c r="F368" s="21">
        <f t="shared" si="7"/>
        <v>0</v>
      </c>
      <c r="G368" s="34" t="s">
        <v>287</v>
      </c>
    </row>
    <row r="369" spans="1:7" s="33" customFormat="1" x14ac:dyDescent="0.45">
      <c r="A369" s="45" t="s">
        <v>312</v>
      </c>
      <c r="B369" s="35" t="s">
        <v>588</v>
      </c>
      <c r="C369" s="46" t="s">
        <v>4</v>
      </c>
      <c r="D369" s="68">
        <v>9.4000000000000004E-3</v>
      </c>
      <c r="E369" s="21"/>
      <c r="F369" s="21">
        <f t="shared" ref="F369:F432" si="8">D369*E369</f>
        <v>0</v>
      </c>
      <c r="G369" s="34" t="s">
        <v>285</v>
      </c>
    </row>
    <row r="370" spans="1:7" s="33" customFormat="1" x14ac:dyDescent="0.45">
      <c r="A370" s="45" t="s">
        <v>164</v>
      </c>
      <c r="B370" s="20" t="s">
        <v>205</v>
      </c>
      <c r="C370" s="46" t="s">
        <v>11</v>
      </c>
      <c r="D370" s="47">
        <v>1</v>
      </c>
      <c r="E370" s="21"/>
      <c r="F370" s="21">
        <f t="shared" si="8"/>
        <v>0</v>
      </c>
      <c r="G370" s="34" t="s">
        <v>287</v>
      </c>
    </row>
    <row r="371" spans="1:7" s="33" customFormat="1" x14ac:dyDescent="0.45">
      <c r="A371" s="45" t="s">
        <v>313</v>
      </c>
      <c r="B371" s="20" t="s">
        <v>206</v>
      </c>
      <c r="C371" s="46" t="s">
        <v>11</v>
      </c>
      <c r="D371" s="57">
        <v>5</v>
      </c>
      <c r="E371" s="21"/>
      <c r="F371" s="21">
        <f t="shared" si="8"/>
        <v>0</v>
      </c>
      <c r="G371" s="34" t="s">
        <v>285</v>
      </c>
    </row>
    <row r="372" spans="1:7" s="33" customFormat="1" x14ac:dyDescent="0.45">
      <c r="A372" s="45" t="s">
        <v>165</v>
      </c>
      <c r="B372" s="20" t="s">
        <v>589</v>
      </c>
      <c r="C372" s="46" t="s">
        <v>11</v>
      </c>
      <c r="D372" s="57">
        <v>5</v>
      </c>
      <c r="E372" s="21"/>
      <c r="F372" s="21">
        <f t="shared" si="8"/>
        <v>0</v>
      </c>
      <c r="G372" s="34" t="s">
        <v>288</v>
      </c>
    </row>
    <row r="373" spans="1:7" s="33" customFormat="1" x14ac:dyDescent="0.45">
      <c r="A373" s="45" t="s">
        <v>314</v>
      </c>
      <c r="B373" s="20" t="s">
        <v>208</v>
      </c>
      <c r="C373" s="46" t="s">
        <v>11</v>
      </c>
      <c r="D373" s="57">
        <v>1</v>
      </c>
      <c r="E373" s="21"/>
      <c r="F373" s="21">
        <f t="shared" si="8"/>
        <v>0</v>
      </c>
      <c r="G373" s="34" t="s">
        <v>285</v>
      </c>
    </row>
    <row r="374" spans="1:7" s="33" customFormat="1" x14ac:dyDescent="0.45">
      <c r="A374" s="45" t="s">
        <v>166</v>
      </c>
      <c r="B374" s="20" t="s">
        <v>590</v>
      </c>
      <c r="C374" s="46" t="s">
        <v>11</v>
      </c>
      <c r="D374" s="57">
        <v>1</v>
      </c>
      <c r="E374" s="21"/>
      <c r="F374" s="21">
        <f t="shared" si="8"/>
        <v>0</v>
      </c>
      <c r="G374" s="34" t="s">
        <v>288</v>
      </c>
    </row>
    <row r="375" spans="1:7" s="33" customFormat="1" x14ac:dyDescent="0.45">
      <c r="A375" s="58" t="s">
        <v>315</v>
      </c>
      <c r="B375" s="35" t="s">
        <v>591</v>
      </c>
      <c r="C375" s="19" t="s">
        <v>11</v>
      </c>
      <c r="D375" s="59">
        <v>1</v>
      </c>
      <c r="E375" s="21"/>
      <c r="F375" s="21">
        <f t="shared" si="8"/>
        <v>0</v>
      </c>
      <c r="G375" s="34" t="s">
        <v>285</v>
      </c>
    </row>
    <row r="376" spans="1:7" s="33" customFormat="1" x14ac:dyDescent="0.45">
      <c r="A376" s="58" t="s">
        <v>167</v>
      </c>
      <c r="B376" s="35" t="s">
        <v>592</v>
      </c>
      <c r="C376" s="19" t="s">
        <v>11</v>
      </c>
      <c r="D376" s="59">
        <v>1</v>
      </c>
      <c r="E376" s="21"/>
      <c r="F376" s="21">
        <f t="shared" si="8"/>
        <v>0</v>
      </c>
      <c r="G376" s="34" t="s">
        <v>288</v>
      </c>
    </row>
    <row r="377" spans="1:7" s="33" customFormat="1" x14ac:dyDescent="0.45">
      <c r="A377" s="58" t="s">
        <v>168</v>
      </c>
      <c r="B377" s="35" t="s">
        <v>593</v>
      </c>
      <c r="C377" s="19" t="s">
        <v>11</v>
      </c>
      <c r="D377" s="59">
        <v>1</v>
      </c>
      <c r="E377" s="21"/>
      <c r="F377" s="21">
        <f t="shared" si="8"/>
        <v>0</v>
      </c>
      <c r="G377" s="34" t="s">
        <v>285</v>
      </c>
    </row>
    <row r="378" spans="1:7" s="33" customFormat="1" x14ac:dyDescent="0.45">
      <c r="A378" s="58" t="s">
        <v>169</v>
      </c>
      <c r="B378" s="35" t="s">
        <v>594</v>
      </c>
      <c r="C378" s="19" t="s">
        <v>11</v>
      </c>
      <c r="D378" s="59">
        <v>1</v>
      </c>
      <c r="E378" s="21"/>
      <c r="F378" s="21">
        <f t="shared" si="8"/>
        <v>0</v>
      </c>
      <c r="G378" s="34" t="s">
        <v>288</v>
      </c>
    </row>
    <row r="379" spans="1:7" s="33" customFormat="1" x14ac:dyDescent="0.45">
      <c r="A379" s="58" t="s">
        <v>170</v>
      </c>
      <c r="B379" s="35" t="s">
        <v>595</v>
      </c>
      <c r="C379" s="19" t="s">
        <v>11</v>
      </c>
      <c r="D379" s="59">
        <v>1</v>
      </c>
      <c r="E379" s="21"/>
      <c r="F379" s="21">
        <f t="shared" si="8"/>
        <v>0</v>
      </c>
      <c r="G379" s="34" t="s">
        <v>285</v>
      </c>
    </row>
    <row r="380" spans="1:7" s="33" customFormat="1" x14ac:dyDescent="0.45">
      <c r="A380" s="58" t="s">
        <v>171</v>
      </c>
      <c r="B380" s="35" t="s">
        <v>596</v>
      </c>
      <c r="C380" s="19" t="s">
        <v>11</v>
      </c>
      <c r="D380" s="59">
        <v>1</v>
      </c>
      <c r="E380" s="21"/>
      <c r="F380" s="21">
        <f t="shared" si="8"/>
        <v>0</v>
      </c>
      <c r="G380" s="34" t="s">
        <v>288</v>
      </c>
    </row>
    <row r="381" spans="1:7" s="33" customFormat="1" x14ac:dyDescent="0.45">
      <c r="A381" s="58" t="s">
        <v>172</v>
      </c>
      <c r="B381" s="35" t="s">
        <v>597</v>
      </c>
      <c r="C381" s="19" t="s">
        <v>11</v>
      </c>
      <c r="D381" s="59">
        <v>15</v>
      </c>
      <c r="E381" s="21"/>
      <c r="F381" s="21">
        <f t="shared" si="8"/>
        <v>0</v>
      </c>
      <c r="G381" s="34" t="s">
        <v>285</v>
      </c>
    </row>
    <row r="382" spans="1:7" s="33" customFormat="1" x14ac:dyDescent="0.45">
      <c r="A382" s="58" t="s">
        <v>173</v>
      </c>
      <c r="B382" s="35" t="s">
        <v>598</v>
      </c>
      <c r="C382" s="19" t="s">
        <v>11</v>
      </c>
      <c r="D382" s="59">
        <v>15</v>
      </c>
      <c r="E382" s="21"/>
      <c r="F382" s="21">
        <f t="shared" si="8"/>
        <v>0</v>
      </c>
      <c r="G382" s="34" t="s">
        <v>288</v>
      </c>
    </row>
    <row r="383" spans="1:7" s="33" customFormat="1" x14ac:dyDescent="0.45">
      <c r="A383" s="58" t="s">
        <v>174</v>
      </c>
      <c r="B383" s="35" t="s">
        <v>599</v>
      </c>
      <c r="C383" s="19" t="s">
        <v>11</v>
      </c>
      <c r="D383" s="59">
        <v>3</v>
      </c>
      <c r="E383" s="21"/>
      <c r="F383" s="21">
        <f t="shared" si="8"/>
        <v>0</v>
      </c>
      <c r="G383" s="34" t="s">
        <v>285</v>
      </c>
    </row>
    <row r="384" spans="1:7" s="33" customFormat="1" x14ac:dyDescent="0.45">
      <c r="A384" s="58" t="s">
        <v>175</v>
      </c>
      <c r="B384" s="35" t="s">
        <v>600</v>
      </c>
      <c r="C384" s="19" t="s">
        <v>11</v>
      </c>
      <c r="D384" s="59">
        <v>3</v>
      </c>
      <c r="E384" s="21"/>
      <c r="F384" s="21">
        <f t="shared" si="8"/>
        <v>0</v>
      </c>
      <c r="G384" s="34" t="s">
        <v>288</v>
      </c>
    </row>
    <row r="385" spans="1:7" s="33" customFormat="1" x14ac:dyDescent="0.45">
      <c r="A385" s="58" t="s">
        <v>176</v>
      </c>
      <c r="B385" s="35" t="s">
        <v>601</v>
      </c>
      <c r="C385" s="19" t="s">
        <v>11</v>
      </c>
      <c r="D385" s="59">
        <v>5</v>
      </c>
      <c r="E385" s="21"/>
      <c r="F385" s="21">
        <f t="shared" si="8"/>
        <v>0</v>
      </c>
      <c r="G385" s="34" t="s">
        <v>285</v>
      </c>
    </row>
    <row r="386" spans="1:7" s="33" customFormat="1" x14ac:dyDescent="0.45">
      <c r="A386" s="58" t="s">
        <v>177</v>
      </c>
      <c r="B386" s="35" t="s">
        <v>602</v>
      </c>
      <c r="C386" s="19" t="s">
        <v>11</v>
      </c>
      <c r="D386" s="59">
        <v>5</v>
      </c>
      <c r="E386" s="21"/>
      <c r="F386" s="21">
        <f t="shared" si="8"/>
        <v>0</v>
      </c>
      <c r="G386" s="34" t="s">
        <v>288</v>
      </c>
    </row>
    <row r="387" spans="1:7" s="33" customFormat="1" x14ac:dyDescent="0.45">
      <c r="A387" s="58" t="s">
        <v>316</v>
      </c>
      <c r="B387" s="35" t="s">
        <v>603</v>
      </c>
      <c r="C387" s="19" t="s">
        <v>11</v>
      </c>
      <c r="D387" s="59">
        <v>8</v>
      </c>
      <c r="E387" s="21"/>
      <c r="F387" s="21">
        <f t="shared" si="8"/>
        <v>0</v>
      </c>
      <c r="G387" s="34" t="s">
        <v>285</v>
      </c>
    </row>
    <row r="388" spans="1:7" s="33" customFormat="1" x14ac:dyDescent="0.45">
      <c r="A388" s="58" t="s">
        <v>179</v>
      </c>
      <c r="B388" s="35" t="s">
        <v>604</v>
      </c>
      <c r="C388" s="19" t="s">
        <v>11</v>
      </c>
      <c r="D388" s="59">
        <v>8</v>
      </c>
      <c r="E388" s="21"/>
      <c r="F388" s="21">
        <f t="shared" si="8"/>
        <v>0</v>
      </c>
      <c r="G388" s="34" t="s">
        <v>288</v>
      </c>
    </row>
    <row r="389" spans="1:7" s="33" customFormat="1" x14ac:dyDescent="0.45">
      <c r="A389" s="58" t="s">
        <v>317</v>
      </c>
      <c r="B389" s="35" t="s">
        <v>605</v>
      </c>
      <c r="C389" s="19" t="s">
        <v>11</v>
      </c>
      <c r="D389" s="59">
        <v>1</v>
      </c>
      <c r="E389" s="21"/>
      <c r="F389" s="21">
        <f t="shared" si="8"/>
        <v>0</v>
      </c>
      <c r="G389" s="34" t="s">
        <v>285</v>
      </c>
    </row>
    <row r="390" spans="1:7" s="33" customFormat="1" x14ac:dyDescent="0.45">
      <c r="A390" s="58" t="s">
        <v>182</v>
      </c>
      <c r="B390" s="35" t="s">
        <v>606</v>
      </c>
      <c r="C390" s="19" t="s">
        <v>11</v>
      </c>
      <c r="D390" s="59">
        <v>1</v>
      </c>
      <c r="E390" s="21"/>
      <c r="F390" s="21">
        <f t="shared" si="8"/>
        <v>0</v>
      </c>
      <c r="G390" s="34" t="s">
        <v>288</v>
      </c>
    </row>
    <row r="391" spans="1:7" s="33" customFormat="1" x14ac:dyDescent="0.45">
      <c r="A391" s="58" t="s">
        <v>318</v>
      </c>
      <c r="B391" s="35" t="s">
        <v>607</v>
      </c>
      <c r="C391" s="19" t="s">
        <v>11</v>
      </c>
      <c r="D391" s="59">
        <v>2</v>
      </c>
      <c r="E391" s="21"/>
      <c r="F391" s="21">
        <f t="shared" si="8"/>
        <v>0</v>
      </c>
      <c r="G391" s="34" t="s">
        <v>285</v>
      </c>
    </row>
    <row r="392" spans="1:7" s="33" customFormat="1" x14ac:dyDescent="0.45">
      <c r="A392" s="58" t="s">
        <v>184</v>
      </c>
      <c r="B392" s="35" t="s">
        <v>608</v>
      </c>
      <c r="C392" s="19" t="s">
        <v>11</v>
      </c>
      <c r="D392" s="59">
        <v>2</v>
      </c>
      <c r="E392" s="21"/>
      <c r="F392" s="21">
        <f t="shared" si="8"/>
        <v>0</v>
      </c>
      <c r="G392" s="34" t="s">
        <v>288</v>
      </c>
    </row>
    <row r="393" spans="1:7" s="33" customFormat="1" x14ac:dyDescent="0.45">
      <c r="A393" s="58" t="s">
        <v>319</v>
      </c>
      <c r="B393" s="35" t="s">
        <v>609</v>
      </c>
      <c r="C393" s="19" t="s">
        <v>11</v>
      </c>
      <c r="D393" s="59">
        <v>2</v>
      </c>
      <c r="E393" s="21"/>
      <c r="F393" s="21">
        <f t="shared" si="8"/>
        <v>0</v>
      </c>
      <c r="G393" s="34" t="s">
        <v>285</v>
      </c>
    </row>
    <row r="394" spans="1:7" s="33" customFormat="1" x14ac:dyDescent="0.45">
      <c r="A394" s="58" t="s">
        <v>186</v>
      </c>
      <c r="B394" s="35" t="s">
        <v>610</v>
      </c>
      <c r="C394" s="19" t="s">
        <v>11</v>
      </c>
      <c r="D394" s="59">
        <v>2</v>
      </c>
      <c r="E394" s="21"/>
      <c r="F394" s="21">
        <f t="shared" si="8"/>
        <v>0</v>
      </c>
      <c r="G394" s="34" t="s">
        <v>288</v>
      </c>
    </row>
    <row r="395" spans="1:7" s="33" customFormat="1" x14ac:dyDescent="0.45">
      <c r="A395" s="58" t="s">
        <v>320</v>
      </c>
      <c r="B395" s="35" t="s">
        <v>611</v>
      </c>
      <c r="C395" s="19" t="s">
        <v>11</v>
      </c>
      <c r="D395" s="59">
        <v>2</v>
      </c>
      <c r="E395" s="21"/>
      <c r="F395" s="21">
        <f t="shared" si="8"/>
        <v>0</v>
      </c>
      <c r="G395" s="34" t="s">
        <v>285</v>
      </c>
    </row>
    <row r="396" spans="1:7" s="33" customFormat="1" x14ac:dyDescent="0.45">
      <c r="A396" s="58" t="s">
        <v>188</v>
      </c>
      <c r="B396" s="35" t="s">
        <v>612</v>
      </c>
      <c r="C396" s="19" t="s">
        <v>11</v>
      </c>
      <c r="D396" s="59">
        <v>2</v>
      </c>
      <c r="E396" s="21"/>
      <c r="F396" s="21">
        <f t="shared" si="8"/>
        <v>0</v>
      </c>
      <c r="G396" s="34" t="s">
        <v>288</v>
      </c>
    </row>
    <row r="397" spans="1:7" s="33" customFormat="1" x14ac:dyDescent="0.45">
      <c r="A397" s="58" t="s">
        <v>321</v>
      </c>
      <c r="B397" s="35" t="s">
        <v>613</v>
      </c>
      <c r="C397" s="19" t="s">
        <v>11</v>
      </c>
      <c r="D397" s="59">
        <v>2</v>
      </c>
      <c r="E397" s="21"/>
      <c r="F397" s="21">
        <f t="shared" si="8"/>
        <v>0</v>
      </c>
      <c r="G397" s="34" t="s">
        <v>285</v>
      </c>
    </row>
    <row r="398" spans="1:7" s="33" customFormat="1" x14ac:dyDescent="0.45">
      <c r="A398" s="58" t="s">
        <v>190</v>
      </c>
      <c r="B398" s="35" t="s">
        <v>614</v>
      </c>
      <c r="C398" s="19" t="s">
        <v>11</v>
      </c>
      <c r="D398" s="59">
        <v>2</v>
      </c>
      <c r="E398" s="21"/>
      <c r="F398" s="21">
        <f t="shared" si="8"/>
        <v>0</v>
      </c>
      <c r="G398" s="34" t="s">
        <v>288</v>
      </c>
    </row>
    <row r="399" spans="1:7" s="33" customFormat="1" x14ac:dyDescent="0.45">
      <c r="A399" s="58" t="s">
        <v>322</v>
      </c>
      <c r="B399" s="35" t="s">
        <v>615</v>
      </c>
      <c r="C399" s="19" t="s">
        <v>11</v>
      </c>
      <c r="D399" s="59">
        <v>62</v>
      </c>
      <c r="E399" s="21"/>
      <c r="F399" s="21">
        <f t="shared" si="8"/>
        <v>0</v>
      </c>
      <c r="G399" s="34" t="s">
        <v>285</v>
      </c>
    </row>
    <row r="400" spans="1:7" s="33" customFormat="1" x14ac:dyDescent="0.45">
      <c r="A400" s="58" t="s">
        <v>192</v>
      </c>
      <c r="B400" s="35" t="s">
        <v>616</v>
      </c>
      <c r="C400" s="19" t="s">
        <v>11</v>
      </c>
      <c r="D400" s="59">
        <v>62</v>
      </c>
      <c r="E400" s="21"/>
      <c r="F400" s="21">
        <f t="shared" si="8"/>
        <v>0</v>
      </c>
      <c r="G400" s="34" t="s">
        <v>288</v>
      </c>
    </row>
    <row r="401" spans="1:7" s="33" customFormat="1" x14ac:dyDescent="0.45">
      <c r="A401" s="58" t="s">
        <v>323</v>
      </c>
      <c r="B401" s="35" t="s">
        <v>617</v>
      </c>
      <c r="C401" s="19" t="s">
        <v>21</v>
      </c>
      <c r="D401" s="59">
        <v>1</v>
      </c>
      <c r="E401" s="21"/>
      <c r="F401" s="21">
        <f t="shared" si="8"/>
        <v>0</v>
      </c>
      <c r="G401" s="34" t="s">
        <v>285</v>
      </c>
    </row>
    <row r="402" spans="1:7" s="33" customFormat="1" x14ac:dyDescent="0.45">
      <c r="A402" s="45" t="s">
        <v>195</v>
      </c>
      <c r="B402" s="20" t="s">
        <v>618</v>
      </c>
      <c r="C402" s="46" t="s">
        <v>6</v>
      </c>
      <c r="D402" s="47">
        <v>0.4</v>
      </c>
      <c r="E402" s="21"/>
      <c r="F402" s="21">
        <f t="shared" si="8"/>
        <v>0</v>
      </c>
      <c r="G402" s="34" t="s">
        <v>288</v>
      </c>
    </row>
    <row r="403" spans="1:7" s="33" customFormat="1" x14ac:dyDescent="0.45">
      <c r="A403" s="58" t="s">
        <v>324</v>
      </c>
      <c r="B403" s="35" t="s">
        <v>619</v>
      </c>
      <c r="C403" s="19" t="s">
        <v>21</v>
      </c>
      <c r="D403" s="59">
        <v>1</v>
      </c>
      <c r="E403" s="21"/>
      <c r="F403" s="21">
        <f t="shared" si="8"/>
        <v>0</v>
      </c>
      <c r="G403" s="34" t="s">
        <v>285</v>
      </c>
    </row>
    <row r="404" spans="1:7" s="33" customFormat="1" x14ac:dyDescent="0.45">
      <c r="A404" s="45" t="s">
        <v>198</v>
      </c>
      <c r="B404" s="20" t="s">
        <v>620</v>
      </c>
      <c r="C404" s="46" t="s">
        <v>6</v>
      </c>
      <c r="D404" s="47">
        <v>0.4</v>
      </c>
      <c r="E404" s="21"/>
      <c r="F404" s="21">
        <f t="shared" si="8"/>
        <v>0</v>
      </c>
      <c r="G404" s="34" t="s">
        <v>288</v>
      </c>
    </row>
    <row r="405" spans="1:7" s="33" customFormat="1" x14ac:dyDescent="0.45">
      <c r="A405" s="58" t="s">
        <v>200</v>
      </c>
      <c r="B405" s="35" t="s">
        <v>621</v>
      </c>
      <c r="C405" s="19" t="s">
        <v>21</v>
      </c>
      <c r="D405" s="59">
        <v>1</v>
      </c>
      <c r="E405" s="21"/>
      <c r="F405" s="21">
        <f t="shared" si="8"/>
        <v>0</v>
      </c>
      <c r="G405" s="34" t="s">
        <v>285</v>
      </c>
    </row>
    <row r="406" spans="1:7" s="33" customFormat="1" x14ac:dyDescent="0.45">
      <c r="A406" s="45" t="s">
        <v>325</v>
      </c>
      <c r="B406" s="20" t="s">
        <v>533</v>
      </c>
      <c r="C406" s="46" t="s">
        <v>6</v>
      </c>
      <c r="D406" s="47">
        <v>0.4</v>
      </c>
      <c r="E406" s="21"/>
      <c r="F406" s="21">
        <f t="shared" si="8"/>
        <v>0</v>
      </c>
      <c r="G406" s="34" t="s">
        <v>288</v>
      </c>
    </row>
    <row r="407" spans="1:7" s="33" customFormat="1" x14ac:dyDescent="0.45">
      <c r="A407" s="58" t="s">
        <v>326</v>
      </c>
      <c r="B407" s="35" t="s">
        <v>622</v>
      </c>
      <c r="C407" s="19" t="s">
        <v>21</v>
      </c>
      <c r="D407" s="59">
        <v>5</v>
      </c>
      <c r="E407" s="21"/>
      <c r="F407" s="21">
        <f t="shared" si="8"/>
        <v>0</v>
      </c>
      <c r="G407" s="34" t="s">
        <v>285</v>
      </c>
    </row>
    <row r="408" spans="1:7" s="33" customFormat="1" x14ac:dyDescent="0.45">
      <c r="A408" s="45" t="s">
        <v>201</v>
      </c>
      <c r="B408" s="20" t="s">
        <v>536</v>
      </c>
      <c r="C408" s="46" t="s">
        <v>6</v>
      </c>
      <c r="D408" s="57">
        <v>2</v>
      </c>
      <c r="E408" s="21"/>
      <c r="F408" s="21">
        <f t="shared" si="8"/>
        <v>0</v>
      </c>
      <c r="G408" s="34" t="s">
        <v>288</v>
      </c>
    </row>
    <row r="409" spans="1:7" s="33" customFormat="1" x14ac:dyDescent="0.45">
      <c r="A409" s="58" t="s">
        <v>327</v>
      </c>
      <c r="B409" s="35" t="s">
        <v>623</v>
      </c>
      <c r="C409" s="19" t="s">
        <v>21</v>
      </c>
      <c r="D409" s="59">
        <v>1</v>
      </c>
      <c r="E409" s="21"/>
      <c r="F409" s="21">
        <f t="shared" si="8"/>
        <v>0</v>
      </c>
      <c r="G409" s="34" t="s">
        <v>285</v>
      </c>
    </row>
    <row r="410" spans="1:7" s="33" customFormat="1" x14ac:dyDescent="0.45">
      <c r="A410" s="45" t="s">
        <v>202</v>
      </c>
      <c r="B410" s="20" t="s">
        <v>538</v>
      </c>
      <c r="C410" s="46" t="s">
        <v>6</v>
      </c>
      <c r="D410" s="47">
        <v>0.4</v>
      </c>
      <c r="E410" s="21"/>
      <c r="F410" s="21">
        <f t="shared" si="8"/>
        <v>0</v>
      </c>
      <c r="G410" s="34" t="s">
        <v>288</v>
      </c>
    </row>
    <row r="411" spans="1:7" s="33" customFormat="1" x14ac:dyDescent="0.45">
      <c r="A411" s="58" t="s">
        <v>328</v>
      </c>
      <c r="B411" s="35" t="s">
        <v>624</v>
      </c>
      <c r="C411" s="19" t="s">
        <v>21</v>
      </c>
      <c r="D411" s="59">
        <v>1</v>
      </c>
      <c r="E411" s="21"/>
      <c r="F411" s="21">
        <f t="shared" si="8"/>
        <v>0</v>
      </c>
      <c r="G411" s="34" t="s">
        <v>285</v>
      </c>
    </row>
    <row r="412" spans="1:7" s="33" customFormat="1" x14ac:dyDescent="0.45">
      <c r="A412" s="45" t="s">
        <v>204</v>
      </c>
      <c r="B412" s="20" t="s">
        <v>541</v>
      </c>
      <c r="C412" s="46" t="s">
        <v>6</v>
      </c>
      <c r="D412" s="47">
        <v>0.4</v>
      </c>
      <c r="E412" s="21"/>
      <c r="F412" s="21">
        <f t="shared" si="8"/>
        <v>0</v>
      </c>
      <c r="G412" s="34" t="s">
        <v>288</v>
      </c>
    </row>
    <row r="413" spans="1:7" s="33" customFormat="1" x14ac:dyDescent="0.45">
      <c r="A413" s="58" t="s">
        <v>329</v>
      </c>
      <c r="B413" s="35" t="s">
        <v>625</v>
      </c>
      <c r="C413" s="19" t="s">
        <v>21</v>
      </c>
      <c r="D413" s="59">
        <v>1</v>
      </c>
      <c r="E413" s="21"/>
      <c r="F413" s="21">
        <f t="shared" si="8"/>
        <v>0</v>
      </c>
      <c r="G413" s="34" t="s">
        <v>285</v>
      </c>
    </row>
    <row r="414" spans="1:7" s="33" customFormat="1" x14ac:dyDescent="0.45">
      <c r="A414" s="45" t="s">
        <v>207</v>
      </c>
      <c r="B414" s="20" t="s">
        <v>544</v>
      </c>
      <c r="C414" s="46" t="s">
        <v>6</v>
      </c>
      <c r="D414" s="47">
        <v>0.4</v>
      </c>
      <c r="E414" s="21"/>
      <c r="F414" s="21">
        <f t="shared" si="8"/>
        <v>0</v>
      </c>
      <c r="G414" s="34" t="s">
        <v>288</v>
      </c>
    </row>
    <row r="415" spans="1:7" s="33" customFormat="1" x14ac:dyDescent="0.45">
      <c r="A415" s="58" t="s">
        <v>330</v>
      </c>
      <c r="B415" s="35" t="s">
        <v>626</v>
      </c>
      <c r="C415" s="19" t="s">
        <v>21</v>
      </c>
      <c r="D415" s="59">
        <v>1</v>
      </c>
      <c r="E415" s="21"/>
      <c r="F415" s="21">
        <f t="shared" si="8"/>
        <v>0</v>
      </c>
      <c r="G415" s="34" t="s">
        <v>285</v>
      </c>
    </row>
    <row r="416" spans="1:7" s="33" customFormat="1" x14ac:dyDescent="0.45">
      <c r="A416" s="45" t="s">
        <v>209</v>
      </c>
      <c r="B416" s="20" t="s">
        <v>546</v>
      </c>
      <c r="C416" s="46" t="s">
        <v>6</v>
      </c>
      <c r="D416" s="57">
        <v>0.4</v>
      </c>
      <c r="E416" s="21"/>
      <c r="F416" s="21">
        <f t="shared" si="8"/>
        <v>0</v>
      </c>
      <c r="G416" s="34" t="s">
        <v>288</v>
      </c>
    </row>
    <row r="417" spans="1:7" s="33" customFormat="1" x14ac:dyDescent="0.45">
      <c r="A417" s="58" t="s">
        <v>210</v>
      </c>
      <c r="B417" s="35" t="s">
        <v>627</v>
      </c>
      <c r="C417" s="19" t="s">
        <v>21</v>
      </c>
      <c r="D417" s="59">
        <v>15</v>
      </c>
      <c r="E417" s="21"/>
      <c r="F417" s="21">
        <f t="shared" si="8"/>
        <v>0</v>
      </c>
      <c r="G417" s="34" t="s">
        <v>285</v>
      </c>
    </row>
    <row r="418" spans="1:7" s="33" customFormat="1" x14ac:dyDescent="0.45">
      <c r="A418" s="45" t="s">
        <v>211</v>
      </c>
      <c r="B418" s="20" t="s">
        <v>628</v>
      </c>
      <c r="C418" s="46" t="s">
        <v>6</v>
      </c>
      <c r="D418" s="57">
        <v>6</v>
      </c>
      <c r="E418" s="21"/>
      <c r="F418" s="21">
        <f t="shared" si="8"/>
        <v>0</v>
      </c>
      <c r="G418" s="34" t="s">
        <v>288</v>
      </c>
    </row>
    <row r="419" spans="1:7" s="33" customFormat="1" x14ac:dyDescent="0.45">
      <c r="A419" s="58" t="s">
        <v>212</v>
      </c>
      <c r="B419" s="35" t="s">
        <v>629</v>
      </c>
      <c r="C419" s="19" t="s">
        <v>21</v>
      </c>
      <c r="D419" s="59">
        <v>1</v>
      </c>
      <c r="E419" s="21"/>
      <c r="F419" s="21">
        <f t="shared" si="8"/>
        <v>0</v>
      </c>
      <c r="G419" s="34" t="s">
        <v>285</v>
      </c>
    </row>
    <row r="420" spans="1:7" s="33" customFormat="1" x14ac:dyDescent="0.45">
      <c r="A420" s="45" t="s">
        <v>213</v>
      </c>
      <c r="B420" s="20" t="s">
        <v>541</v>
      </c>
      <c r="C420" s="46" t="s">
        <v>6</v>
      </c>
      <c r="D420" s="47">
        <v>0.4</v>
      </c>
      <c r="E420" s="21"/>
      <c r="F420" s="21">
        <f t="shared" si="8"/>
        <v>0</v>
      </c>
      <c r="G420" s="34" t="s">
        <v>288</v>
      </c>
    </row>
    <row r="421" spans="1:7" s="33" customFormat="1" x14ac:dyDescent="0.45">
      <c r="A421" s="58" t="s">
        <v>214</v>
      </c>
      <c r="B421" s="35" t="s">
        <v>630</v>
      </c>
      <c r="C421" s="19" t="s">
        <v>21</v>
      </c>
      <c r="D421" s="59">
        <v>1</v>
      </c>
      <c r="E421" s="21"/>
      <c r="F421" s="21">
        <f t="shared" si="8"/>
        <v>0</v>
      </c>
      <c r="G421" s="34" t="s">
        <v>285</v>
      </c>
    </row>
    <row r="422" spans="1:7" s="33" customFormat="1" x14ac:dyDescent="0.45">
      <c r="A422" s="45" t="s">
        <v>215</v>
      </c>
      <c r="B422" s="20" t="s">
        <v>544</v>
      </c>
      <c r="C422" s="46" t="s">
        <v>6</v>
      </c>
      <c r="D422" s="47">
        <v>0.4</v>
      </c>
      <c r="E422" s="21"/>
      <c r="F422" s="21">
        <f t="shared" si="8"/>
        <v>0</v>
      </c>
      <c r="G422" s="34" t="s">
        <v>288</v>
      </c>
    </row>
    <row r="423" spans="1:7" s="33" customFormat="1" x14ac:dyDescent="0.45">
      <c r="A423" s="58" t="s">
        <v>216</v>
      </c>
      <c r="B423" s="35" t="s">
        <v>631</v>
      </c>
      <c r="C423" s="19" t="s">
        <v>21</v>
      </c>
      <c r="D423" s="59">
        <v>1</v>
      </c>
      <c r="E423" s="21"/>
      <c r="F423" s="21">
        <f t="shared" si="8"/>
        <v>0</v>
      </c>
      <c r="G423" s="34" t="s">
        <v>285</v>
      </c>
    </row>
    <row r="424" spans="1:7" s="33" customFormat="1" x14ac:dyDescent="0.45">
      <c r="A424" s="45" t="s">
        <v>217</v>
      </c>
      <c r="B424" s="20" t="s">
        <v>546</v>
      </c>
      <c r="C424" s="46" t="s">
        <v>6</v>
      </c>
      <c r="D424" s="57">
        <v>0.4</v>
      </c>
      <c r="E424" s="21"/>
      <c r="F424" s="21">
        <f t="shared" si="8"/>
        <v>0</v>
      </c>
      <c r="G424" s="34" t="s">
        <v>288</v>
      </c>
    </row>
    <row r="425" spans="1:7" s="33" customFormat="1" x14ac:dyDescent="0.45">
      <c r="A425" s="58" t="s">
        <v>218</v>
      </c>
      <c r="B425" s="35" t="s">
        <v>632</v>
      </c>
      <c r="C425" s="19" t="s">
        <v>21</v>
      </c>
      <c r="D425" s="59">
        <v>2</v>
      </c>
      <c r="E425" s="21"/>
      <c r="F425" s="21">
        <f t="shared" si="8"/>
        <v>0</v>
      </c>
      <c r="G425" s="34" t="s">
        <v>285</v>
      </c>
    </row>
    <row r="426" spans="1:7" s="33" customFormat="1" x14ac:dyDescent="0.45">
      <c r="A426" s="45" t="s">
        <v>219</v>
      </c>
      <c r="B426" s="20" t="s">
        <v>538</v>
      </c>
      <c r="C426" s="46" t="s">
        <v>6</v>
      </c>
      <c r="D426" s="47">
        <v>0.8</v>
      </c>
      <c r="E426" s="21"/>
      <c r="F426" s="21">
        <f t="shared" si="8"/>
        <v>0</v>
      </c>
      <c r="G426" s="34" t="s">
        <v>288</v>
      </c>
    </row>
    <row r="427" spans="1:7" s="33" customFormat="1" x14ac:dyDescent="0.45">
      <c r="A427" s="58" t="s">
        <v>220</v>
      </c>
      <c r="B427" s="35" t="s">
        <v>633</v>
      </c>
      <c r="C427" s="19" t="s">
        <v>21</v>
      </c>
      <c r="D427" s="59">
        <v>15</v>
      </c>
      <c r="E427" s="21"/>
      <c r="F427" s="21">
        <f t="shared" si="8"/>
        <v>0</v>
      </c>
      <c r="G427" s="34" t="s">
        <v>285</v>
      </c>
    </row>
    <row r="428" spans="1:7" s="33" customFormat="1" x14ac:dyDescent="0.45">
      <c r="A428" s="45" t="s">
        <v>221</v>
      </c>
      <c r="B428" s="20" t="s">
        <v>628</v>
      </c>
      <c r="C428" s="46" t="s">
        <v>6</v>
      </c>
      <c r="D428" s="57">
        <v>6</v>
      </c>
      <c r="E428" s="21"/>
      <c r="F428" s="21">
        <f t="shared" si="8"/>
        <v>0</v>
      </c>
      <c r="G428" s="34" t="s">
        <v>288</v>
      </c>
    </row>
    <row r="429" spans="1:7" s="33" customFormat="1" x14ac:dyDescent="0.45">
      <c r="A429" s="58" t="s">
        <v>222</v>
      </c>
      <c r="B429" s="35" t="s">
        <v>634</v>
      </c>
      <c r="C429" s="19" t="s">
        <v>11</v>
      </c>
      <c r="D429" s="61">
        <v>30</v>
      </c>
      <c r="E429" s="21"/>
      <c r="F429" s="21">
        <f t="shared" si="8"/>
        <v>0</v>
      </c>
      <c r="G429" s="34" t="s">
        <v>285</v>
      </c>
    </row>
    <row r="430" spans="1:7" s="33" customFormat="1" x14ac:dyDescent="0.45">
      <c r="A430" s="58" t="s">
        <v>223</v>
      </c>
      <c r="B430" s="32" t="s">
        <v>635</v>
      </c>
      <c r="C430" s="19" t="s">
        <v>11</v>
      </c>
      <c r="D430" s="59">
        <v>30</v>
      </c>
      <c r="E430" s="21"/>
      <c r="F430" s="21">
        <f t="shared" si="8"/>
        <v>0</v>
      </c>
      <c r="G430" s="34" t="s">
        <v>288</v>
      </c>
    </row>
    <row r="431" spans="1:7" s="33" customFormat="1" x14ac:dyDescent="0.45">
      <c r="A431" s="58" t="s">
        <v>224</v>
      </c>
      <c r="B431" s="35" t="s">
        <v>636</v>
      </c>
      <c r="C431" s="19" t="s">
        <v>13</v>
      </c>
      <c r="D431" s="61">
        <v>30</v>
      </c>
      <c r="E431" s="21"/>
      <c r="F431" s="21">
        <f t="shared" si="8"/>
        <v>0</v>
      </c>
      <c r="G431" s="34" t="s">
        <v>285</v>
      </c>
    </row>
    <row r="432" spans="1:7" s="33" customFormat="1" x14ac:dyDescent="0.45">
      <c r="A432" s="58" t="s">
        <v>225</v>
      </c>
      <c r="B432" s="35" t="s">
        <v>637</v>
      </c>
      <c r="C432" s="19" t="s">
        <v>13</v>
      </c>
      <c r="D432" s="59">
        <v>30</v>
      </c>
      <c r="E432" s="21"/>
      <c r="F432" s="21">
        <f t="shared" si="8"/>
        <v>0</v>
      </c>
      <c r="G432" s="34" t="s">
        <v>287</v>
      </c>
    </row>
    <row r="433" spans="1:7" s="33" customFormat="1" x14ac:dyDescent="0.45">
      <c r="A433" s="58" t="s">
        <v>226</v>
      </c>
      <c r="B433" s="35" t="s">
        <v>638</v>
      </c>
      <c r="C433" s="19" t="s">
        <v>13</v>
      </c>
      <c r="D433" s="61">
        <v>15</v>
      </c>
      <c r="E433" s="21"/>
      <c r="F433" s="21">
        <f t="shared" ref="F433:F478" si="9">D433*E433</f>
        <v>0</v>
      </c>
      <c r="G433" s="34" t="s">
        <v>285</v>
      </c>
    </row>
    <row r="434" spans="1:7" s="33" customFormat="1" x14ac:dyDescent="0.45">
      <c r="A434" s="58" t="s">
        <v>227</v>
      </c>
      <c r="B434" s="35" t="s">
        <v>263</v>
      </c>
      <c r="C434" s="19" t="s">
        <v>13</v>
      </c>
      <c r="D434" s="59">
        <v>15</v>
      </c>
      <c r="E434" s="21"/>
      <c r="F434" s="21">
        <f t="shared" si="9"/>
        <v>0</v>
      </c>
      <c r="G434" s="34" t="s">
        <v>287</v>
      </c>
    </row>
    <row r="435" spans="1:7" s="33" customFormat="1" x14ac:dyDescent="0.45">
      <c r="A435" s="58" t="s">
        <v>228</v>
      </c>
      <c r="B435" s="35" t="s">
        <v>639</v>
      </c>
      <c r="C435" s="19" t="s">
        <v>13</v>
      </c>
      <c r="D435" s="61">
        <v>15</v>
      </c>
      <c r="E435" s="21"/>
      <c r="F435" s="21">
        <f t="shared" si="9"/>
        <v>0</v>
      </c>
      <c r="G435" s="34" t="s">
        <v>285</v>
      </c>
    </row>
    <row r="436" spans="1:7" s="33" customFormat="1" x14ac:dyDescent="0.45">
      <c r="A436" s="58" t="s">
        <v>229</v>
      </c>
      <c r="B436" s="35" t="s">
        <v>640</v>
      </c>
      <c r="C436" s="19" t="s">
        <v>13</v>
      </c>
      <c r="D436" s="85">
        <v>15</v>
      </c>
      <c r="E436" s="21"/>
      <c r="F436" s="21">
        <f t="shared" si="9"/>
        <v>0</v>
      </c>
      <c r="G436" s="34" t="s">
        <v>288</v>
      </c>
    </row>
    <row r="437" spans="1:7" s="33" customFormat="1" x14ac:dyDescent="0.45">
      <c r="A437" s="58" t="s">
        <v>331</v>
      </c>
      <c r="B437" s="120" t="s">
        <v>641</v>
      </c>
      <c r="C437" s="83" t="s">
        <v>13</v>
      </c>
      <c r="D437" s="85">
        <v>30</v>
      </c>
      <c r="E437" s="21"/>
      <c r="F437" s="21">
        <f t="shared" si="9"/>
        <v>0</v>
      </c>
      <c r="G437" s="34" t="s">
        <v>287</v>
      </c>
    </row>
    <row r="438" spans="1:7" s="33" customFormat="1" x14ac:dyDescent="0.45">
      <c r="A438" s="58" t="s">
        <v>230</v>
      </c>
      <c r="B438" s="35" t="s">
        <v>642</v>
      </c>
      <c r="C438" s="19" t="s">
        <v>4</v>
      </c>
      <c r="D438" s="68">
        <v>1.9500000000000003E-3</v>
      </c>
      <c r="E438" s="21"/>
      <c r="F438" s="21">
        <f t="shared" si="9"/>
        <v>0</v>
      </c>
      <c r="G438" s="34" t="s">
        <v>285</v>
      </c>
    </row>
    <row r="439" spans="1:7" s="33" customFormat="1" x14ac:dyDescent="0.45">
      <c r="A439" s="58" t="s">
        <v>231</v>
      </c>
      <c r="B439" s="35" t="s">
        <v>268</v>
      </c>
      <c r="C439" s="19" t="s">
        <v>11</v>
      </c>
      <c r="D439" s="59">
        <v>15</v>
      </c>
      <c r="E439" s="21"/>
      <c r="F439" s="21">
        <f t="shared" si="9"/>
        <v>0</v>
      </c>
      <c r="G439" s="34" t="s">
        <v>287</v>
      </c>
    </row>
    <row r="440" spans="1:7" s="33" customFormat="1" x14ac:dyDescent="0.45">
      <c r="A440" s="45" t="s">
        <v>232</v>
      </c>
      <c r="B440" s="107" t="s">
        <v>269</v>
      </c>
      <c r="C440" s="46" t="s">
        <v>270</v>
      </c>
      <c r="D440" s="61">
        <v>3</v>
      </c>
      <c r="E440" s="21"/>
      <c r="F440" s="21">
        <f t="shared" si="9"/>
        <v>0</v>
      </c>
      <c r="G440" s="34" t="s">
        <v>285</v>
      </c>
    </row>
    <row r="441" spans="1:7" s="33" customFormat="1" x14ac:dyDescent="0.45">
      <c r="A441" s="45" t="s">
        <v>233</v>
      </c>
      <c r="B441" s="20" t="s">
        <v>643</v>
      </c>
      <c r="C441" s="46" t="s">
        <v>13</v>
      </c>
      <c r="D441" s="61">
        <v>3</v>
      </c>
      <c r="E441" s="21"/>
      <c r="F441" s="21">
        <f t="shared" si="9"/>
        <v>0</v>
      </c>
      <c r="G441" s="34" t="s">
        <v>285</v>
      </c>
    </row>
    <row r="442" spans="1:7" s="33" customFormat="1" x14ac:dyDescent="0.45">
      <c r="A442" s="45" t="s">
        <v>234</v>
      </c>
      <c r="B442" s="20" t="s">
        <v>644</v>
      </c>
      <c r="C442" s="46" t="s">
        <v>13</v>
      </c>
      <c r="D442" s="57">
        <v>3</v>
      </c>
      <c r="E442" s="21"/>
      <c r="F442" s="21">
        <f t="shared" si="9"/>
        <v>0</v>
      </c>
      <c r="G442" s="34" t="s">
        <v>287</v>
      </c>
    </row>
    <row r="443" spans="1:7" s="33" customFormat="1" x14ac:dyDescent="0.45">
      <c r="A443" s="45" t="s">
        <v>235</v>
      </c>
      <c r="B443" s="107" t="s">
        <v>645</v>
      </c>
      <c r="C443" s="46" t="s">
        <v>21</v>
      </c>
      <c r="D443" s="61">
        <v>1</v>
      </c>
      <c r="E443" s="21"/>
      <c r="F443" s="21">
        <f t="shared" si="9"/>
        <v>0</v>
      </c>
      <c r="G443" s="34" t="s">
        <v>285</v>
      </c>
    </row>
    <row r="444" spans="1:7" s="33" customFormat="1" x14ac:dyDescent="0.45">
      <c r="A444" s="45" t="s">
        <v>236</v>
      </c>
      <c r="B444" s="20" t="s">
        <v>646</v>
      </c>
      <c r="C444" s="46" t="s">
        <v>13</v>
      </c>
      <c r="D444" s="61">
        <v>1</v>
      </c>
      <c r="E444" s="21"/>
      <c r="F444" s="21">
        <f t="shared" si="9"/>
        <v>0</v>
      </c>
      <c r="G444" s="34" t="s">
        <v>285</v>
      </c>
    </row>
    <row r="445" spans="1:7" s="33" customFormat="1" x14ac:dyDescent="0.45">
      <c r="A445" s="45" t="s">
        <v>237</v>
      </c>
      <c r="B445" s="20" t="s">
        <v>647</v>
      </c>
      <c r="C445" s="46" t="s">
        <v>13</v>
      </c>
      <c r="D445" s="57">
        <v>1</v>
      </c>
      <c r="E445" s="21"/>
      <c r="F445" s="21">
        <f t="shared" si="9"/>
        <v>0</v>
      </c>
      <c r="G445" s="34" t="s">
        <v>287</v>
      </c>
    </row>
    <row r="446" spans="1:7" s="33" customFormat="1" x14ac:dyDescent="0.45">
      <c r="A446" s="45" t="s">
        <v>238</v>
      </c>
      <c r="B446" s="107" t="s">
        <v>648</v>
      </c>
      <c r="C446" s="46" t="s">
        <v>21</v>
      </c>
      <c r="D446" s="61">
        <v>2</v>
      </c>
      <c r="E446" s="21"/>
      <c r="F446" s="21">
        <f t="shared" si="9"/>
        <v>0</v>
      </c>
      <c r="G446" s="34" t="s">
        <v>285</v>
      </c>
    </row>
    <row r="447" spans="1:7" s="33" customFormat="1" x14ac:dyDescent="0.45">
      <c r="A447" s="58" t="s">
        <v>239</v>
      </c>
      <c r="B447" s="35" t="s">
        <v>649</v>
      </c>
      <c r="C447" s="19" t="s">
        <v>11</v>
      </c>
      <c r="D447" s="59">
        <v>2</v>
      </c>
      <c r="E447" s="21"/>
      <c r="F447" s="21">
        <f t="shared" si="9"/>
        <v>0</v>
      </c>
      <c r="G447" s="34" t="s">
        <v>285</v>
      </c>
    </row>
    <row r="448" spans="1:7" s="33" customFormat="1" x14ac:dyDescent="0.45">
      <c r="A448" s="58" t="s">
        <v>240</v>
      </c>
      <c r="B448" s="35" t="s">
        <v>650</v>
      </c>
      <c r="C448" s="19" t="s">
        <v>11</v>
      </c>
      <c r="D448" s="59">
        <v>2</v>
      </c>
      <c r="E448" s="21"/>
      <c r="F448" s="21">
        <f t="shared" si="9"/>
        <v>0</v>
      </c>
      <c r="G448" s="34" t="s">
        <v>288</v>
      </c>
    </row>
    <row r="449" spans="1:7" s="33" customFormat="1" x14ac:dyDescent="0.45">
      <c r="A449" s="58" t="s">
        <v>241</v>
      </c>
      <c r="B449" s="35" t="s">
        <v>651</v>
      </c>
      <c r="C449" s="19" t="s">
        <v>11</v>
      </c>
      <c r="D449" s="59">
        <v>2</v>
      </c>
      <c r="E449" s="21"/>
      <c r="F449" s="21">
        <f t="shared" si="9"/>
        <v>0</v>
      </c>
      <c r="G449" s="34" t="s">
        <v>285</v>
      </c>
    </row>
    <row r="450" spans="1:7" s="33" customFormat="1" x14ac:dyDescent="0.45">
      <c r="A450" s="58" t="s">
        <v>242</v>
      </c>
      <c r="B450" s="35" t="s">
        <v>652</v>
      </c>
      <c r="C450" s="19" t="s">
        <v>11</v>
      </c>
      <c r="D450" s="59">
        <v>1</v>
      </c>
      <c r="E450" s="21"/>
      <c r="F450" s="21">
        <f t="shared" si="9"/>
        <v>0</v>
      </c>
      <c r="G450" s="34" t="s">
        <v>285</v>
      </c>
    </row>
    <row r="451" spans="1:7" s="33" customFormat="1" x14ac:dyDescent="0.45">
      <c r="A451" s="58" t="s">
        <v>243</v>
      </c>
      <c r="B451" s="35" t="s">
        <v>653</v>
      </c>
      <c r="C451" s="19" t="s">
        <v>11</v>
      </c>
      <c r="D451" s="59">
        <v>1</v>
      </c>
      <c r="E451" s="21"/>
      <c r="F451" s="21">
        <f t="shared" si="9"/>
        <v>0</v>
      </c>
      <c r="G451" s="34" t="s">
        <v>288</v>
      </c>
    </row>
    <row r="452" spans="1:7" s="33" customFormat="1" x14ac:dyDescent="0.45">
      <c r="A452" s="58" t="s">
        <v>244</v>
      </c>
      <c r="B452" s="35" t="s">
        <v>654</v>
      </c>
      <c r="C452" s="19" t="s">
        <v>11</v>
      </c>
      <c r="D452" s="59">
        <v>1</v>
      </c>
      <c r="E452" s="21"/>
      <c r="F452" s="21">
        <f t="shared" si="9"/>
        <v>0</v>
      </c>
      <c r="G452" s="34" t="s">
        <v>285</v>
      </c>
    </row>
    <row r="453" spans="1:7" s="33" customFormat="1" x14ac:dyDescent="0.45">
      <c r="A453" s="58" t="s">
        <v>245</v>
      </c>
      <c r="B453" s="35" t="s">
        <v>655</v>
      </c>
      <c r="C453" s="19" t="s">
        <v>11</v>
      </c>
      <c r="D453" s="59">
        <v>1</v>
      </c>
      <c r="E453" s="21"/>
      <c r="F453" s="21">
        <f t="shared" si="9"/>
        <v>0</v>
      </c>
      <c r="G453" s="34" t="s">
        <v>288</v>
      </c>
    </row>
    <row r="454" spans="1:7" s="33" customFormat="1" x14ac:dyDescent="0.45">
      <c r="A454" s="45" t="s">
        <v>246</v>
      </c>
      <c r="B454" s="107" t="s">
        <v>272</v>
      </c>
      <c r="C454" s="46" t="s">
        <v>21</v>
      </c>
      <c r="D454" s="61">
        <v>4</v>
      </c>
      <c r="E454" s="21"/>
      <c r="F454" s="21">
        <f t="shared" si="9"/>
        <v>0</v>
      </c>
      <c r="G454" s="34" t="s">
        <v>285</v>
      </c>
    </row>
    <row r="455" spans="1:7" s="33" customFormat="1" x14ac:dyDescent="0.45">
      <c r="A455" s="58" t="s">
        <v>247</v>
      </c>
      <c r="B455" s="35" t="s">
        <v>656</v>
      </c>
      <c r="C455" s="19" t="s">
        <v>11</v>
      </c>
      <c r="D455" s="59">
        <v>5</v>
      </c>
      <c r="E455" s="21"/>
      <c r="F455" s="21">
        <f t="shared" si="9"/>
        <v>0</v>
      </c>
      <c r="G455" s="34" t="s">
        <v>285</v>
      </c>
    </row>
    <row r="456" spans="1:7" s="33" customFormat="1" x14ac:dyDescent="0.45">
      <c r="A456" s="58" t="s">
        <v>248</v>
      </c>
      <c r="B456" s="35" t="s">
        <v>657</v>
      </c>
      <c r="C456" s="19" t="s">
        <v>11</v>
      </c>
      <c r="D456" s="59">
        <v>5</v>
      </c>
      <c r="E456" s="21"/>
      <c r="F456" s="21">
        <f t="shared" si="9"/>
        <v>0</v>
      </c>
      <c r="G456" s="34" t="s">
        <v>288</v>
      </c>
    </row>
    <row r="457" spans="1:7" s="33" customFormat="1" x14ac:dyDescent="0.45">
      <c r="A457" s="45" t="s">
        <v>249</v>
      </c>
      <c r="B457" s="107" t="s">
        <v>273</v>
      </c>
      <c r="C457" s="46" t="s">
        <v>21</v>
      </c>
      <c r="D457" s="61">
        <v>85</v>
      </c>
      <c r="E457" s="21"/>
      <c r="F457" s="21">
        <f t="shared" si="9"/>
        <v>0</v>
      </c>
      <c r="G457" s="34" t="s">
        <v>285</v>
      </c>
    </row>
    <row r="458" spans="1:7" s="33" customFormat="1" x14ac:dyDescent="0.45">
      <c r="A458" s="58" t="s">
        <v>250</v>
      </c>
      <c r="B458" s="35" t="s">
        <v>658</v>
      </c>
      <c r="C458" s="19" t="s">
        <v>11</v>
      </c>
      <c r="D458" s="59">
        <v>102</v>
      </c>
      <c r="E458" s="21"/>
      <c r="F458" s="21">
        <f t="shared" si="9"/>
        <v>0</v>
      </c>
      <c r="G458" s="34" t="s">
        <v>285</v>
      </c>
    </row>
    <row r="459" spans="1:7" s="33" customFormat="1" x14ac:dyDescent="0.45">
      <c r="A459" s="58" t="s">
        <v>251</v>
      </c>
      <c r="B459" s="35" t="s">
        <v>659</v>
      </c>
      <c r="C459" s="19" t="s">
        <v>11</v>
      </c>
      <c r="D459" s="59">
        <v>102</v>
      </c>
      <c r="E459" s="21"/>
      <c r="F459" s="21">
        <f t="shared" si="9"/>
        <v>0</v>
      </c>
      <c r="G459" s="34" t="s">
        <v>288</v>
      </c>
    </row>
    <row r="460" spans="1:7" s="33" customFormat="1" x14ac:dyDescent="0.45">
      <c r="A460" s="45" t="s">
        <v>252</v>
      </c>
      <c r="B460" s="107" t="s">
        <v>274</v>
      </c>
      <c r="C460" s="46" t="s">
        <v>21</v>
      </c>
      <c r="D460" s="61">
        <v>1</v>
      </c>
      <c r="E460" s="21"/>
      <c r="F460" s="21">
        <f t="shared" si="9"/>
        <v>0</v>
      </c>
      <c r="G460" s="34" t="s">
        <v>285</v>
      </c>
    </row>
    <row r="461" spans="1:7" s="33" customFormat="1" x14ac:dyDescent="0.45">
      <c r="A461" s="58" t="s">
        <v>253</v>
      </c>
      <c r="B461" s="35" t="s">
        <v>660</v>
      </c>
      <c r="C461" s="19" t="s">
        <v>11</v>
      </c>
      <c r="D461" s="59">
        <v>1</v>
      </c>
      <c r="E461" s="21"/>
      <c r="F461" s="21">
        <f t="shared" si="9"/>
        <v>0</v>
      </c>
      <c r="G461" s="34" t="s">
        <v>285</v>
      </c>
    </row>
    <row r="462" spans="1:7" s="33" customFormat="1" x14ac:dyDescent="0.45">
      <c r="A462" s="58" t="s">
        <v>254</v>
      </c>
      <c r="B462" s="35" t="s">
        <v>661</v>
      </c>
      <c r="C462" s="19" t="s">
        <v>11</v>
      </c>
      <c r="D462" s="59">
        <v>1</v>
      </c>
      <c r="E462" s="21"/>
      <c r="F462" s="21">
        <f t="shared" si="9"/>
        <v>0</v>
      </c>
      <c r="G462" s="34" t="s">
        <v>288</v>
      </c>
    </row>
    <row r="463" spans="1:7" s="33" customFormat="1" x14ac:dyDescent="0.45">
      <c r="A463" s="58" t="s">
        <v>255</v>
      </c>
      <c r="B463" s="35" t="s">
        <v>662</v>
      </c>
      <c r="C463" s="19" t="s">
        <v>11</v>
      </c>
      <c r="D463" s="59">
        <v>5</v>
      </c>
      <c r="E463" s="21"/>
      <c r="F463" s="21">
        <f t="shared" si="9"/>
        <v>0</v>
      </c>
      <c r="G463" s="34" t="s">
        <v>285</v>
      </c>
    </row>
    <row r="464" spans="1:7" s="33" customFormat="1" x14ac:dyDescent="0.45">
      <c r="A464" s="58" t="s">
        <v>256</v>
      </c>
      <c r="B464" s="35" t="s">
        <v>663</v>
      </c>
      <c r="C464" s="19" t="s">
        <v>11</v>
      </c>
      <c r="D464" s="59">
        <v>5</v>
      </c>
      <c r="E464" s="21"/>
      <c r="F464" s="21">
        <f t="shared" si="9"/>
        <v>0</v>
      </c>
      <c r="G464" s="34" t="s">
        <v>288</v>
      </c>
    </row>
    <row r="465" spans="1:7" s="33" customFormat="1" x14ac:dyDescent="0.45">
      <c r="A465" s="58" t="s">
        <v>257</v>
      </c>
      <c r="B465" s="35" t="s">
        <v>664</v>
      </c>
      <c r="C465" s="19" t="s">
        <v>11</v>
      </c>
      <c r="D465" s="59">
        <v>19</v>
      </c>
      <c r="E465" s="21"/>
      <c r="F465" s="21">
        <f t="shared" si="9"/>
        <v>0</v>
      </c>
      <c r="G465" s="34" t="s">
        <v>285</v>
      </c>
    </row>
    <row r="466" spans="1:7" s="33" customFormat="1" x14ac:dyDescent="0.45">
      <c r="A466" s="58" t="s">
        <v>258</v>
      </c>
      <c r="B466" s="35" t="s">
        <v>665</v>
      </c>
      <c r="C466" s="19" t="s">
        <v>11</v>
      </c>
      <c r="D466" s="59">
        <v>19</v>
      </c>
      <c r="E466" s="21"/>
      <c r="F466" s="21">
        <f t="shared" si="9"/>
        <v>0</v>
      </c>
      <c r="G466" s="34" t="s">
        <v>288</v>
      </c>
    </row>
    <row r="467" spans="1:7" s="33" customFormat="1" x14ac:dyDescent="0.45">
      <c r="A467" s="58" t="s">
        <v>259</v>
      </c>
      <c r="B467" s="35" t="s">
        <v>666</v>
      </c>
      <c r="C467" s="19" t="s">
        <v>11</v>
      </c>
      <c r="D467" s="59">
        <v>1</v>
      </c>
      <c r="E467" s="21"/>
      <c r="F467" s="21">
        <f t="shared" si="9"/>
        <v>0</v>
      </c>
      <c r="G467" s="34" t="s">
        <v>285</v>
      </c>
    </row>
    <row r="468" spans="1:7" s="33" customFormat="1" x14ac:dyDescent="0.45">
      <c r="A468" s="58" t="s">
        <v>260</v>
      </c>
      <c r="B468" s="35" t="s">
        <v>667</v>
      </c>
      <c r="C468" s="19" t="s">
        <v>11</v>
      </c>
      <c r="D468" s="59">
        <v>1</v>
      </c>
      <c r="E468" s="21"/>
      <c r="F468" s="21">
        <f t="shared" si="9"/>
        <v>0</v>
      </c>
      <c r="G468" s="34" t="s">
        <v>288</v>
      </c>
    </row>
    <row r="469" spans="1:7" s="33" customFormat="1" x14ac:dyDescent="0.45">
      <c r="A469" s="58" t="s">
        <v>261</v>
      </c>
      <c r="B469" s="35" t="s">
        <v>668</v>
      </c>
      <c r="C469" s="19" t="s">
        <v>11</v>
      </c>
      <c r="D469" s="59">
        <v>1</v>
      </c>
      <c r="E469" s="21"/>
      <c r="F469" s="21">
        <f t="shared" si="9"/>
        <v>0</v>
      </c>
      <c r="G469" s="34" t="s">
        <v>285</v>
      </c>
    </row>
    <row r="470" spans="1:7" s="33" customFormat="1" x14ac:dyDescent="0.45">
      <c r="A470" s="58" t="s">
        <v>262</v>
      </c>
      <c r="B470" s="35" t="s">
        <v>669</v>
      </c>
      <c r="C470" s="19" t="s">
        <v>11</v>
      </c>
      <c r="D470" s="59">
        <v>1</v>
      </c>
      <c r="E470" s="21"/>
      <c r="F470" s="21">
        <f t="shared" si="9"/>
        <v>0</v>
      </c>
      <c r="G470" s="34" t="s">
        <v>288</v>
      </c>
    </row>
    <row r="471" spans="1:7" s="33" customFormat="1" x14ac:dyDescent="0.45">
      <c r="A471" s="58" t="s">
        <v>264</v>
      </c>
      <c r="B471" s="35" t="s">
        <v>670</v>
      </c>
      <c r="C471" s="19" t="s">
        <v>11</v>
      </c>
      <c r="D471" s="59">
        <v>1</v>
      </c>
      <c r="E471" s="21"/>
      <c r="F471" s="21">
        <f t="shared" si="9"/>
        <v>0</v>
      </c>
      <c r="G471" s="34" t="s">
        <v>285</v>
      </c>
    </row>
    <row r="472" spans="1:7" s="33" customFormat="1" x14ac:dyDescent="0.45">
      <c r="A472" s="58" t="s">
        <v>265</v>
      </c>
      <c r="B472" s="35" t="s">
        <v>671</v>
      </c>
      <c r="C472" s="19" t="s">
        <v>11</v>
      </c>
      <c r="D472" s="59">
        <v>1</v>
      </c>
      <c r="E472" s="21"/>
      <c r="F472" s="21">
        <f t="shared" si="9"/>
        <v>0</v>
      </c>
      <c r="G472" s="34" t="s">
        <v>288</v>
      </c>
    </row>
    <row r="473" spans="1:7" s="33" customFormat="1" x14ac:dyDescent="0.45">
      <c r="A473" s="45" t="s">
        <v>266</v>
      </c>
      <c r="B473" s="20" t="s">
        <v>672</v>
      </c>
      <c r="C473" s="46" t="s">
        <v>6</v>
      </c>
      <c r="D473" s="57">
        <v>50</v>
      </c>
      <c r="E473" s="21"/>
      <c r="F473" s="21">
        <f t="shared" si="9"/>
        <v>0</v>
      </c>
      <c r="G473" s="34" t="s">
        <v>285</v>
      </c>
    </row>
    <row r="474" spans="1:7" s="33" customFormat="1" x14ac:dyDescent="0.45">
      <c r="A474" s="45" t="s">
        <v>267</v>
      </c>
      <c r="B474" s="20" t="s">
        <v>673</v>
      </c>
      <c r="C474" s="46" t="s">
        <v>6</v>
      </c>
      <c r="D474" s="57">
        <v>50.5</v>
      </c>
      <c r="E474" s="21"/>
      <c r="F474" s="21">
        <f t="shared" si="9"/>
        <v>0</v>
      </c>
      <c r="G474" s="34" t="s">
        <v>288</v>
      </c>
    </row>
    <row r="475" spans="1:7" s="33" customFormat="1" x14ac:dyDescent="0.45">
      <c r="A475" s="58" t="s">
        <v>332</v>
      </c>
      <c r="B475" s="35" t="s">
        <v>674</v>
      </c>
      <c r="C475" s="19" t="s">
        <v>338</v>
      </c>
      <c r="D475" s="67">
        <v>169.36</v>
      </c>
      <c r="E475" s="21"/>
      <c r="F475" s="21">
        <f t="shared" si="9"/>
        <v>0</v>
      </c>
      <c r="G475" s="34" t="s">
        <v>285</v>
      </c>
    </row>
    <row r="476" spans="1:7" s="33" customFormat="1" x14ac:dyDescent="0.45">
      <c r="A476" s="45" t="s">
        <v>333</v>
      </c>
      <c r="B476" s="20" t="s">
        <v>675</v>
      </c>
      <c r="C476" s="46" t="s">
        <v>275</v>
      </c>
      <c r="D476" s="57">
        <v>5</v>
      </c>
      <c r="E476" s="21"/>
      <c r="F476" s="21">
        <f t="shared" si="9"/>
        <v>0</v>
      </c>
      <c r="G476" s="34" t="s">
        <v>285</v>
      </c>
    </row>
    <row r="477" spans="1:7" s="33" customFormat="1" x14ac:dyDescent="0.45">
      <c r="A477" s="45" t="s">
        <v>271</v>
      </c>
      <c r="B477" s="20" t="s">
        <v>334</v>
      </c>
      <c r="C477" s="46" t="s">
        <v>275</v>
      </c>
      <c r="D477" s="57">
        <v>5</v>
      </c>
      <c r="E477" s="21"/>
      <c r="F477" s="21">
        <f t="shared" si="9"/>
        <v>0</v>
      </c>
      <c r="G477" s="34" t="s">
        <v>288</v>
      </c>
    </row>
    <row r="478" spans="1:7" s="33" customFormat="1" ht="16.5" thickBot="1" x14ac:dyDescent="0.5">
      <c r="A478" s="45" t="s">
        <v>335</v>
      </c>
      <c r="B478" s="20" t="s">
        <v>676</v>
      </c>
      <c r="C478" s="46" t="s">
        <v>5</v>
      </c>
      <c r="D478" s="44">
        <v>8.0000000000000016E-2</v>
      </c>
      <c r="E478" s="21"/>
      <c r="F478" s="22">
        <f t="shared" si="9"/>
        <v>0</v>
      </c>
      <c r="G478" s="34" t="s">
        <v>285</v>
      </c>
    </row>
    <row r="479" spans="1:7" ht="16.5" thickBot="1" x14ac:dyDescent="0.5">
      <c r="A479" s="45"/>
      <c r="B479" s="1" t="s">
        <v>7</v>
      </c>
      <c r="C479" s="14"/>
      <c r="D479" s="2"/>
      <c r="E479" s="2"/>
      <c r="F479" s="3">
        <f>SUM(F8:F478)</f>
        <v>0</v>
      </c>
    </row>
    <row r="480" spans="1:7" ht="16.5" thickBot="1" x14ac:dyDescent="0.5">
      <c r="A480" s="45"/>
      <c r="B480" s="4" t="s">
        <v>284</v>
      </c>
      <c r="C480" s="15"/>
      <c r="D480" s="5"/>
      <c r="E480" s="5"/>
      <c r="F480" s="6"/>
    </row>
    <row r="481" spans="1:6" ht="16.5" thickBot="1" x14ac:dyDescent="0.5">
      <c r="A481" s="45"/>
      <c r="B481" s="7" t="s">
        <v>8</v>
      </c>
      <c r="C481" s="16"/>
      <c r="D481" s="5"/>
      <c r="E481" s="5"/>
      <c r="F481" s="5">
        <f>SUM(F479:F480)</f>
        <v>0</v>
      </c>
    </row>
    <row r="482" spans="1:6" ht="16.5" thickBot="1" x14ac:dyDescent="0.5">
      <c r="A482" s="45"/>
      <c r="B482" s="4" t="s">
        <v>9</v>
      </c>
      <c r="C482" s="15"/>
      <c r="D482" s="5"/>
      <c r="E482" s="5"/>
      <c r="F482" s="6"/>
    </row>
    <row r="483" spans="1:6" ht="16.5" thickBot="1" x14ac:dyDescent="0.5">
      <c r="A483" s="45"/>
      <c r="B483" s="8" t="s">
        <v>8</v>
      </c>
      <c r="C483" s="17"/>
      <c r="D483" s="9"/>
      <c r="E483" s="9"/>
      <c r="F483" s="9">
        <f>SUM(F481:F482)</f>
        <v>0</v>
      </c>
    </row>
    <row r="484" spans="1:6" ht="16.5" thickBot="1" x14ac:dyDescent="0.5">
      <c r="A484" s="45"/>
      <c r="B484" s="4" t="s">
        <v>283</v>
      </c>
      <c r="C484" s="15"/>
      <c r="D484" s="5"/>
      <c r="E484" s="5"/>
      <c r="F484" s="6">
        <f>F483*C484</f>
        <v>0</v>
      </c>
    </row>
    <row r="485" spans="1:6" ht="16.5" thickBot="1" x14ac:dyDescent="0.5">
      <c r="A485" s="45"/>
      <c r="B485" s="8" t="s">
        <v>8</v>
      </c>
      <c r="C485" s="9"/>
      <c r="D485" s="9"/>
      <c r="E485" s="9"/>
      <c r="F485" s="9">
        <f>SUM(F483:F484)</f>
        <v>0</v>
      </c>
    </row>
    <row r="487" spans="1:6" x14ac:dyDescent="0.45">
      <c r="F487" s="36"/>
    </row>
  </sheetData>
  <autoFilter ref="A6:G485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2021-08-02T14:38:27Z</dcterms:modified>
</cp:coreProperties>
</file>